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3" i="1"/>
  <c r="E12" i="1"/>
  <c r="E11" i="1"/>
  <c r="E10" i="1"/>
  <c r="E8" i="1"/>
  <c r="D14" i="1"/>
  <c r="C14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<sst xmlns="http://schemas.openxmlformats.org/spreadsheetml/2006/main" count="28" uniqueCount="28">
  <si>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</si>
  <si>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</si>
  <si>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</si>
  <si>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</si>
  <si>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</si>
  <si>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</si>
  <si>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</si>
  <si>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</si>
  <si>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</si>
  <si>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</si>
  <si>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</si>
  <si>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</si>
  <si>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</si>
  <si>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</si>
  <si>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</si>
  <si>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</si>
  <si>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</si>
  <si>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</si>
  <si>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</si>
  <si>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</si>
  <si>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</si>
  <si>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</si>
  <si>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</si>
  <si>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</si>
  <si>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 xml:space="preserve">                           за 1 квартал 2015 года</t>
  </si>
  <si>
    <t>План  на 2015 г.</t>
  </si>
  <si>
    <t>План  на      1 кв.       2015 г.</t>
  </si>
  <si>
    <t>Испол. за 1 кв.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</si>
</sst>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B20" sqref="B20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498</v>
      </c>
      <c r="C7" s="10">
        <f>C8+C9+C10+C11+C12+C13</f>
        <v>88</v>
      </c>
      <c r="D7" s="11">
        <f>D8+D9+D10+D11+D12+D13</f>
        <v>166.1</v>
      </c>
      <c r="E7" s="11">
        <f t="shared" ref="E7:E24" si="0">D7-C7</f>
        <v>78.099999999999994</v>
      </c>
      <c r="F7" s="12">
        <f>D7/C7</f>
        <v>1.8875</v>
      </c>
    </row>
    <row r="8" spans="1:11" x14ac:dyDescent="0.25">
      <c r="A8" s="13" t="s">
        <v>5</v>
      </c>
      <c r="B8" s="23">
        <v>126</v>
      </c>
      <c r="C8" s="13">
        <v>26</v>
      </c>
      <c r="D8" s="13">
        <v>41.4</v>
      </c>
      <c r="E8" s="10">
        <f t="shared" si="0"/>
        <v>15.399999999999999</v>
      </c>
      <c r="F8" s="12">
        <f t="shared" ref="F8:F25" si="1">D8/C8</f>
        <v>1.5923076923076922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181</v>
      </c>
      <c r="C11" s="13">
        <v>6</v>
      </c>
      <c r="D11" s="13">
        <v>5.7</v>
      </c>
      <c r="E11" s="10">
        <f t="shared" si="0"/>
        <v>-0.29999999999999982</v>
      </c>
      <c r="F11" s="12">
        <f>D11/C11</f>
        <v>0.95000000000000007</v>
      </c>
    </row>
    <row r="12" spans="1:11" x14ac:dyDescent="0.25">
      <c r="A12" s="14" t="s">
        <v>20</v>
      </c>
      <c r="B12" s="24">
        <v>191</v>
      </c>
      <c r="C12" s="13">
        <v>56</v>
      </c>
      <c r="D12" s="13">
        <v>119</v>
      </c>
      <c r="E12" s="10">
        <f t="shared" si="0"/>
        <v>63</v>
      </c>
      <c r="F12" s="12">
        <f>D12/C12</f>
        <v>2.125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170</v>
      </c>
      <c r="C14" s="10">
        <f>C15+C16+C17+C18</f>
        <v>127</v>
      </c>
      <c r="D14" s="10">
        <f>D15+D16+D17+D18</f>
        <v>119.9</v>
      </c>
      <c r="E14" s="10">
        <f t="shared" si="0"/>
        <v>-7.0999999999999943</v>
      </c>
      <c r="F14" s="12">
        <f t="shared" si="1"/>
        <v>0.94409448818897646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170</v>
      </c>
      <c r="C16" s="13">
        <v>127</v>
      </c>
      <c r="D16" s="13">
        <v>119.9</v>
      </c>
      <c r="E16" s="10">
        <f t="shared" si="0"/>
        <v>-7.0999999999999943</v>
      </c>
      <c r="F16" s="12">
        <f t="shared" si="1"/>
        <v>0.94409448818897646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B14+B7</f>
        <v>668</v>
      </c>
      <c r="C19" s="10">
        <f>C7+C14</f>
        <v>215</v>
      </c>
      <c r="D19" s="10">
        <f>D7+D14</f>
        <v>286</v>
      </c>
      <c r="E19" s="10">
        <f t="shared" si="0"/>
        <v>71</v>
      </c>
      <c r="F19" s="12">
        <f t="shared" si="1"/>
        <v>1.3302325581395349</v>
      </c>
    </row>
    <row r="20" spans="1:6" x14ac:dyDescent="0.25">
      <c r="A20" s="16" t="s">
        <v>13</v>
      </c>
      <c r="B20" s="26">
        <v>3832.9</v>
      </c>
      <c r="C20" s="16">
        <v>887.4</v>
      </c>
      <c r="D20" s="16">
        <v>887.4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59.6</v>
      </c>
      <c r="C21" s="16">
        <v>19</v>
      </c>
      <c r="D21" s="16">
        <v>19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6">
        <v>448</v>
      </c>
      <c r="C23" s="16">
        <v>74.599999999999994</v>
      </c>
      <c r="D23" s="16">
        <v>74.599999999999994</v>
      </c>
      <c r="E23" s="17">
        <f t="shared" si="0"/>
        <v>0</v>
      </c>
      <c r="F23" s="18">
        <v>0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-75.3</v>
      </c>
      <c r="E24" s="17">
        <f t="shared" si="0"/>
        <v>-75.3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5008.5</v>
      </c>
      <c r="C25" s="20">
        <f>C19+C20+C21++C22+C23+C24</f>
        <v>1196</v>
      </c>
      <c r="D25" s="20">
        <f>D19+D20+D21+D22+D23+D24</f>
        <v>1191.7</v>
      </c>
      <c r="E25" s="17">
        <f t="shared" ref="E25" si="2">D25-C25</f>
        <v>-4.2999999999999545</v>
      </c>
      <c r="F25" s="18">
        <f t="shared" si="1"/>
        <v>0.9964046822742475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2015-04-21T10:52:44Z</dcterms:modified>
</cp:coreProperties>
</file>