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 calcMode="manual"/>
</workbook>
</file>

<file path=xl/calcChain.xml><?xml version="1.0" encoding="utf-8"?>
<calcChain xmlns="http://schemas.openxmlformats.org/spreadsheetml/2006/main">
  <c r="E15" i="1"/>
  <c r="E17"/>
  <c r="E18"/>
  <c r="E19" l="1"/>
  <c r="F9"/>
  <c r="E9"/>
  <c r="E10"/>
  <c r="D7" l="1"/>
  <c r="C7"/>
  <c r="E24"/>
  <c r="F24"/>
  <c r="B14"/>
  <c r="B7"/>
  <c r="B20" l="1"/>
  <c r="B26" s="1"/>
  <c r="F12"/>
  <c r="F11"/>
  <c r="E25"/>
  <c r="E23"/>
  <c r="E22"/>
  <c r="E21"/>
  <c r="E16"/>
  <c r="E13"/>
  <c r="E12"/>
  <c r="E11"/>
  <c r="E8"/>
  <c r="C14"/>
  <c r="F22"/>
  <c r="F21"/>
  <c r="F8"/>
  <c r="E14" l="1"/>
  <c r="E7"/>
  <c r="C20"/>
  <c r="F7"/>
  <c r="D20"/>
  <c r="D26" s="1"/>
  <c r="C26" l="1"/>
  <c r="F26" s="1"/>
  <c r="E20"/>
  <c r="F20"/>
  <c r="E26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<sst xmlns="http://schemas.openxmlformats.org/spreadsheetml/2006/main" count="29" uniqueCount="29">
  <si>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</si>
  <si>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</si>
  <si>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</si>
  <si>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</si>
  <si>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</si>
  <si>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</si>
  <si>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</si>
  <si>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</si>
  <si>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</si>
  <si>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</si>
  <si>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</si>
  <si>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</si>
  <si>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</si>
  <si>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</si>
  <si>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</si>
  <si>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</si>
  <si>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</si>
  <si>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</si>
  <si>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</si>
  <si>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</si>
  <si>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</si>
  <si>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</si>
  <si>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</si>
  <si>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</si>
  <si>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за 1 квартал 2020 года</t>
  </si>
  <si>
    <t>План на  2020г.</t>
  </si>
  <si>
    <t>План на     1 кв. 2020г.</t>
  </si>
  <si>
    <t>Испол. за 1 кв. 2020г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</si>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</sst>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8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6"/>
  <sheetViews>
    <sheetView tabSelected="1" topLeftCell="A14" workbookViewId="0">
      <selection activeCell="I15" sqref="I15"/>
    </sheetView>
  </sheetViews>
  <sheetFormatPr defaultRowHeight="1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>
      <c r="A2" s="26" t="s">
        <v>18</v>
      </c>
      <c r="B2" s="26"/>
      <c r="C2" s="26"/>
      <c r="D2" s="26"/>
      <c r="E2" s="26"/>
      <c r="F2" s="26"/>
      <c r="G2" s="1"/>
      <c r="H2" s="1"/>
      <c r="I2" s="1"/>
      <c r="J2" s="1"/>
      <c r="K2" s="1"/>
    </row>
    <row r="3" spans="1:11" ht="15.75">
      <c r="A3" s="22"/>
      <c r="B3" s="22"/>
      <c r="C3" s="3" t="s">
        <v>24</v>
      </c>
      <c r="D3" s="3"/>
      <c r="E3" s="3"/>
      <c r="F3" s="2"/>
      <c r="G3" s="1"/>
      <c r="H3" s="1"/>
      <c r="I3" s="1"/>
      <c r="J3" s="1"/>
      <c r="K3" s="1"/>
    </row>
    <row r="4" spans="1:11">
      <c r="A4" s="4"/>
      <c r="B4" s="4"/>
      <c r="C4" s="4"/>
      <c r="D4" s="4"/>
      <c r="E4" s="4"/>
      <c r="F4" s="4" t="s">
        <v>0</v>
      </c>
    </row>
    <row r="6" spans="1:11" ht="4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>
      <c r="A7" s="9" t="s">
        <v>4</v>
      </c>
      <c r="B7" s="9">
        <f>B8+B9+B10+B11+B12+B13</f>
        <v>1288</v>
      </c>
      <c r="C7" s="10">
        <f>C8+C9+C10+C11+C12+C13</f>
        <v>128</v>
      </c>
      <c r="D7" s="11">
        <f>D8+D9+D10+D11+D12+D13</f>
        <v>130.9</v>
      </c>
      <c r="E7" s="11">
        <f t="shared" ref="E7:E25" si="0">D7-C7</f>
        <v>2.9000000000000057</v>
      </c>
      <c r="F7" s="12">
        <f>D7/C7</f>
        <v>1.02265625</v>
      </c>
    </row>
    <row r="8" spans="1:11">
      <c r="A8" s="13" t="s">
        <v>5</v>
      </c>
      <c r="B8" s="13">
        <v>193</v>
      </c>
      <c r="C8" s="13">
        <v>38</v>
      </c>
      <c r="D8" s="13">
        <v>30.2</v>
      </c>
      <c r="E8" s="10">
        <f t="shared" si="0"/>
        <v>-7.8000000000000007</v>
      </c>
      <c r="F8" s="12">
        <f t="shared" ref="F8:F24" si="1">D8/C8</f>
        <v>0.79473684210526319</v>
      </c>
    </row>
    <row r="9" spans="1:11" ht="25.5" hidden="1">
      <c r="A9" s="14" t="s">
        <v>21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>
      <c r="A10" s="14" t="s">
        <v>6</v>
      </c>
      <c r="B10" s="23"/>
      <c r="C10" s="13"/>
      <c r="D10" s="13"/>
      <c r="E10" s="10">
        <f t="shared" si="0"/>
        <v>0</v>
      </c>
      <c r="F10" s="12">
        <v>0</v>
      </c>
    </row>
    <row r="11" spans="1:11">
      <c r="A11" s="14" t="s">
        <v>19</v>
      </c>
      <c r="B11" s="23">
        <v>371</v>
      </c>
      <c r="C11" s="13">
        <v>19</v>
      </c>
      <c r="D11" s="13">
        <v>7.7</v>
      </c>
      <c r="E11" s="10">
        <f t="shared" si="0"/>
        <v>-11.3</v>
      </c>
      <c r="F11" s="12">
        <f>D11/C11</f>
        <v>0.40526315789473683</v>
      </c>
    </row>
    <row r="12" spans="1:11">
      <c r="A12" s="14" t="s">
        <v>20</v>
      </c>
      <c r="B12" s="23">
        <v>724</v>
      </c>
      <c r="C12" s="13">
        <v>71</v>
      </c>
      <c r="D12" s="13">
        <v>93</v>
      </c>
      <c r="E12" s="10">
        <f t="shared" si="0"/>
        <v>22</v>
      </c>
      <c r="F12" s="12">
        <f>D12/C12</f>
        <v>1.3098591549295775</v>
      </c>
    </row>
    <row r="13" spans="1:11" ht="25.5" hidden="1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>
      <c r="A14" s="15" t="s">
        <v>8</v>
      </c>
      <c r="B14" s="24">
        <f>B15+B16+B17+B19</f>
        <v>0</v>
      </c>
      <c r="C14" s="10">
        <f>C15+C16+C17+C19</f>
        <v>0</v>
      </c>
      <c r="D14" s="10">
        <v>151.9</v>
      </c>
      <c r="E14" s="10">
        <f t="shared" si="0"/>
        <v>151.9</v>
      </c>
      <c r="F14" s="12">
        <v>0</v>
      </c>
    </row>
    <row r="15" spans="1:11" ht="76.5">
      <c r="A15" s="14" t="s">
        <v>28</v>
      </c>
      <c r="B15" s="25">
        <v>0</v>
      </c>
      <c r="C15" s="13">
        <v>0</v>
      </c>
      <c r="D15" s="13">
        <v>151.9</v>
      </c>
      <c r="E15" s="10">
        <f>D15-C15</f>
        <v>151.9</v>
      </c>
      <c r="F15" s="12">
        <v>0</v>
      </c>
    </row>
    <row r="16" spans="1:11" hidden="1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hidden="1">
      <c r="A18" s="14" t="s">
        <v>23</v>
      </c>
      <c r="B18" s="25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>
      <c r="A20" s="15" t="s">
        <v>12</v>
      </c>
      <c r="B20" s="24">
        <f>B14+B7</f>
        <v>1288</v>
      </c>
      <c r="C20" s="10">
        <f>C7+C14</f>
        <v>128</v>
      </c>
      <c r="D20" s="10">
        <f>D7+D14</f>
        <v>282.8</v>
      </c>
      <c r="E20" s="10">
        <f t="shared" si="0"/>
        <v>154.80000000000001</v>
      </c>
      <c r="F20" s="12">
        <f t="shared" si="1"/>
        <v>2.2093750000000001</v>
      </c>
    </row>
    <row r="21" spans="1:6">
      <c r="A21" s="16" t="s">
        <v>13</v>
      </c>
      <c r="B21" s="16">
        <v>667.1</v>
      </c>
      <c r="C21" s="16">
        <v>166.5</v>
      </c>
      <c r="D21" s="16">
        <v>166.5</v>
      </c>
      <c r="E21" s="17">
        <f t="shared" si="0"/>
        <v>0</v>
      </c>
      <c r="F21" s="18">
        <f t="shared" si="1"/>
        <v>1</v>
      </c>
    </row>
    <row r="22" spans="1:6">
      <c r="A22" s="16" t="s">
        <v>14</v>
      </c>
      <c r="B22" s="16">
        <v>91.8</v>
      </c>
      <c r="C22" s="16">
        <v>15.4</v>
      </c>
      <c r="D22" s="16">
        <v>15.4</v>
      </c>
      <c r="E22" s="17">
        <f t="shared" si="0"/>
        <v>0</v>
      </c>
      <c r="F22" s="18">
        <f t="shared" si="1"/>
        <v>1</v>
      </c>
    </row>
    <row r="23" spans="1:6">
      <c r="A23" s="16" t="s">
        <v>15</v>
      </c>
      <c r="B23" s="16">
        <v>1000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>
      <c r="A24" s="16" t="s">
        <v>22</v>
      </c>
      <c r="B24" s="16">
        <v>875.2</v>
      </c>
      <c r="C24" s="16">
        <v>404.3</v>
      </c>
      <c r="D24" s="16">
        <v>404.3</v>
      </c>
      <c r="E24" s="17">
        <f t="shared" si="0"/>
        <v>0</v>
      </c>
      <c r="F24" s="18">
        <f t="shared" si="1"/>
        <v>1</v>
      </c>
    </row>
    <row r="25" spans="1:6" ht="25.5">
      <c r="A25" s="19" t="s">
        <v>16</v>
      </c>
      <c r="B25" s="27">
        <v>0</v>
      </c>
      <c r="C25" s="16">
        <v>0</v>
      </c>
      <c r="D25" s="16">
        <v>-306.8</v>
      </c>
      <c r="E25" s="17">
        <f t="shared" si="0"/>
        <v>-306.8</v>
      </c>
      <c r="F25" s="18">
        <v>0</v>
      </c>
    </row>
    <row r="26" spans="1:6" s="21" customFormat="1" ht="12.75">
      <c r="A26" s="20" t="s">
        <v>17</v>
      </c>
      <c r="B26" s="20">
        <f>B20+B21+B22+B23+B24</f>
        <v>3922.0999999999995</v>
      </c>
      <c r="C26" s="20">
        <f>C20+C21+C22++C23+C24+C25</f>
        <v>714.2</v>
      </c>
      <c r="D26" s="20">
        <f>D20+D21+D22+D23+D24+D25</f>
        <v>562.20000000000005</v>
      </c>
      <c r="E26" s="17">
        <f t="shared" ref="E26" si="2">D26-C26</f>
        <v>-152</v>
      </c>
      <c r="F26" s="18">
        <f>D26/C26</f>
        <v>0.78717446093531229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2020-04-16T16:53:21Z</dcterms:modified>
</cp:coreProperties>
</file>