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B20" i="1" l="1"/>
  <c r="B26" i="1" s="1"/>
  <c r="E15" i="1" l="1"/>
  <c r="E17" i="1"/>
  <c r="E18" i="1"/>
  <c r="E19" i="1" l="1"/>
  <c r="F9" i="1"/>
  <c r="E9" i="1"/>
  <c r="E10" i="1"/>
  <c r="C7" i="1" l="1"/>
  <c r="E24" i="1"/>
  <c r="F24" i="1"/>
  <c r="B14" i="1"/>
  <c r="B7" i="1"/>
  <c r="F12" i="1" l="1"/>
  <c r="F11" i="1"/>
  <c r="E25" i="1"/>
  <c r="E23" i="1"/>
  <c r="E22" i="1"/>
  <c r="E21" i="1"/>
  <c r="E16" i="1"/>
  <c r="E13" i="1"/>
  <c r="E12" i="1"/>
  <c r="E11" i="1"/>
  <c r="E8" i="1"/>
  <c r="C14" i="1"/>
  <c r="F22" i="1"/>
  <c r="F21" i="1"/>
  <c r="F8" i="1"/>
  <c r="E14" i="1" l="1"/>
  <c r="E7" i="1"/>
  <c r="C20" i="1"/>
  <c r="F7" i="1"/>
  <c r="D20" i="1"/>
  <c r="D26" i="1" s="1"/>
  <c r="C26" i="1" l="1"/>
  <c r="F26" i="1" s="1"/>
  <c r="E20" i="1"/>
  <c r="F20" i="1"/>
  <c r="E26" i="1" l="1"/>
</calcChain>
</file>

<file path=xl/sharedStrings.xml><?xml version="1.0" encoding="utf-8"?>
<sst xmlns="http://schemas.openxmlformats.org/spreadsheetml/2006/main" count="29" uniqueCount="29">
  <si>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</si>
  <si>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</si>
  <si>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</si>
  <si>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</si>
  <si>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</si>
  <si>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</si>
  <si>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</si>
  <si>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</si>
  <si>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</si>
  <si>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</si>
  <si>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</si>
  <si>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</si>
  <si>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</si>
  <si>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</si>
  <si>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</si>
  <si>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</si>
  <si>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Возврат остатков субсидий и субвенции</t>
  </si>
  <si>
    <t>Итого доходов</t>
  </si>
  <si>
    <t xml:space="preserve">Сведения по исполнению доходов бюджета МО «Адамское» </t>
  </si>
  <si>
    <t>Налог на имущество физ.лиц</t>
  </si>
  <si>
    <t>Земельный налог</t>
  </si>
  <si>
    <t>Доходы от уплаты акцизов на нефтепродукты</t>
  </si>
  <si>
    <t>Иные межбюджетные трансферты</t>
  </si>
  <si>
    <t>Прочие поступления от  денежных  взысканий  (штрафов)  и  иных   сумм в возмещение ущерба, зачисляемые в бюджеты поселений</t>
  </si>
  <si>
    <t>Прочие неналоговые доходы бюджетов сельских поселений (денежные поступления от населения на реализацию проектов поддержки местных инициатив по проекту №2)</t>
  </si>
  <si>
    <t>План на  2021г.</t>
  </si>
  <si>
    <t>План на     1 кв. 2021г.</t>
  </si>
  <si>
    <t>Испол. за 1 кв. 2021г</t>
  </si>
  <si>
    <t>за 1 квартал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</si>
</sst>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2" fontId="6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"/>
  <sheetViews>
    <sheetView tabSelected="1" workbookViewId="0">
      <selection activeCell="O12" sqref="O12"/>
    </sheetView>
  </sheetViews>
  <sheetFormatPr defaultRowHeight="15" x14ac:dyDescent="0.25"/>
  <cols>
    <col min="1" max="1" width="30.28515625" customWidth="1"/>
    <col min="2" max="2" width="10.5703125" customWidth="1"/>
    <col min="3" max="3" width="10.710937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7" t="s">
        <v>18</v>
      </c>
      <c r="B2" s="27"/>
      <c r="C2" s="27"/>
      <c r="D2" s="27"/>
      <c r="E2" s="27"/>
      <c r="F2" s="27"/>
      <c r="G2" s="1"/>
      <c r="H2" s="1"/>
      <c r="I2" s="1"/>
      <c r="J2" s="1"/>
      <c r="K2" s="1"/>
    </row>
    <row r="3" spans="1:11" ht="15.75" x14ac:dyDescent="0.25">
      <c r="A3" s="22"/>
      <c r="B3" s="22"/>
      <c r="C3" s="3" t="s">
        <v>28</v>
      </c>
      <c r="D3" s="3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25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B8+B9+B10+B11+B12+B13</f>
        <v>1060</v>
      </c>
      <c r="C7" s="10">
        <f>C8+C9+C10+C11+C12+C13</f>
        <v>117</v>
      </c>
      <c r="D7" s="11">
        <v>175.55</v>
      </c>
      <c r="E7" s="11">
        <f t="shared" ref="E7:E25" si="0">D7-C7</f>
        <v>58.550000000000011</v>
      </c>
      <c r="F7" s="12">
        <f>D7/C7</f>
        <v>1.5004273504273504</v>
      </c>
    </row>
    <row r="8" spans="1:11" x14ac:dyDescent="0.25">
      <c r="A8" s="13" t="s">
        <v>5</v>
      </c>
      <c r="B8" s="13">
        <v>154</v>
      </c>
      <c r="C8" s="13">
        <v>30</v>
      </c>
      <c r="D8" s="13">
        <v>30.5</v>
      </c>
      <c r="E8" s="10">
        <f t="shared" si="0"/>
        <v>0.5</v>
      </c>
      <c r="F8" s="12">
        <f t="shared" ref="F8:F24" si="1">D8/C8</f>
        <v>1.0166666666666666</v>
      </c>
    </row>
    <row r="9" spans="1:11" ht="25.5" hidden="1" x14ac:dyDescent="0.25">
      <c r="A9" s="14" t="s">
        <v>21</v>
      </c>
      <c r="B9" s="13"/>
      <c r="C9" s="13"/>
      <c r="D9" s="13"/>
      <c r="E9" s="10">
        <f t="shared" si="0"/>
        <v>0</v>
      </c>
      <c r="F9" s="12" t="e">
        <f t="shared" si="1"/>
        <v>#DIV/0!</v>
      </c>
    </row>
    <row r="10" spans="1:11" ht="18.75" hidden="1" customHeight="1" x14ac:dyDescent="0.25">
      <c r="A10" s="14" t="s">
        <v>6</v>
      </c>
      <c r="B10" s="23"/>
      <c r="C10" s="13"/>
      <c r="D10" s="13"/>
      <c r="E10" s="10">
        <f t="shared" si="0"/>
        <v>0</v>
      </c>
      <c r="F10" s="12">
        <v>0</v>
      </c>
    </row>
    <row r="11" spans="1:11" x14ac:dyDescent="0.25">
      <c r="A11" s="14" t="s">
        <v>19</v>
      </c>
      <c r="B11" s="23">
        <v>277</v>
      </c>
      <c r="C11" s="13">
        <v>9</v>
      </c>
      <c r="D11" s="13">
        <v>25.95</v>
      </c>
      <c r="E11" s="10">
        <f t="shared" si="0"/>
        <v>16.95</v>
      </c>
      <c r="F11" s="12">
        <f>D11/C11</f>
        <v>2.8833333333333333</v>
      </c>
    </row>
    <row r="12" spans="1:11" x14ac:dyDescent="0.25">
      <c r="A12" s="14" t="s">
        <v>20</v>
      </c>
      <c r="B12" s="23">
        <v>629</v>
      </c>
      <c r="C12" s="13">
        <v>78</v>
      </c>
      <c r="D12" s="13">
        <v>119.1</v>
      </c>
      <c r="E12" s="10">
        <f t="shared" si="0"/>
        <v>41.099999999999994</v>
      </c>
      <c r="F12" s="12">
        <f>D12/C12</f>
        <v>1.5269230769230768</v>
      </c>
    </row>
    <row r="13" spans="1:11" ht="25.5" hidden="1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4">
        <f>B15+B16+B17+B19</f>
        <v>0</v>
      </c>
      <c r="C14" s="10">
        <f>C15+C16+C17+C19</f>
        <v>0</v>
      </c>
      <c r="D14" s="10">
        <v>0</v>
      </c>
      <c r="E14" s="10">
        <f t="shared" si="0"/>
        <v>0</v>
      </c>
      <c r="F14" s="12">
        <v>0</v>
      </c>
    </row>
    <row r="15" spans="1:11" ht="76.5" x14ac:dyDescent="0.25">
      <c r="A15" s="14" t="s">
        <v>24</v>
      </c>
      <c r="B15" s="25">
        <v>0</v>
      </c>
      <c r="C15" s="13">
        <v>0</v>
      </c>
      <c r="D15" s="13">
        <v>0</v>
      </c>
      <c r="E15" s="10">
        <f>D15-C15</f>
        <v>0</v>
      </c>
      <c r="F15" s="12">
        <v>0</v>
      </c>
    </row>
    <row r="16" spans="1:11" hidden="1" x14ac:dyDescent="0.25">
      <c r="A16" s="14" t="s">
        <v>9</v>
      </c>
      <c r="B16" s="23">
        <v>0</v>
      </c>
      <c r="C16" s="13">
        <v>0</v>
      </c>
      <c r="D16" s="13">
        <v>0</v>
      </c>
      <c r="E16" s="10">
        <f t="shared" si="0"/>
        <v>0</v>
      </c>
      <c r="F16" s="12">
        <v>0</v>
      </c>
    </row>
    <row r="17" spans="1:6" hidden="1" x14ac:dyDescent="0.25">
      <c r="A17" s="14" t="s">
        <v>10</v>
      </c>
      <c r="B17" s="23"/>
      <c r="C17" s="13"/>
      <c r="D17" s="13"/>
      <c r="E17" s="10">
        <f t="shared" si="0"/>
        <v>0</v>
      </c>
      <c r="F17" s="12">
        <v>0</v>
      </c>
    </row>
    <row r="18" spans="1:6" ht="51" hidden="1" x14ac:dyDescent="0.25">
      <c r="A18" s="14" t="s">
        <v>23</v>
      </c>
      <c r="B18" s="25">
        <v>0</v>
      </c>
      <c r="C18" s="13">
        <v>0</v>
      </c>
      <c r="D18" s="13">
        <v>0</v>
      </c>
      <c r="E18" s="10">
        <f t="shared" si="0"/>
        <v>0</v>
      </c>
      <c r="F18" s="12">
        <v>0</v>
      </c>
    </row>
    <row r="19" spans="1:6" ht="25.5" hidden="1" x14ac:dyDescent="0.25">
      <c r="A19" s="14" t="s">
        <v>11</v>
      </c>
      <c r="B19" s="23">
        <v>0</v>
      </c>
      <c r="C19" s="13">
        <v>0</v>
      </c>
      <c r="D19" s="13">
        <v>0</v>
      </c>
      <c r="E19" s="10">
        <f t="shared" si="0"/>
        <v>0</v>
      </c>
      <c r="F19" s="12">
        <v>0</v>
      </c>
    </row>
    <row r="20" spans="1:6" x14ac:dyDescent="0.25">
      <c r="A20" s="15" t="s">
        <v>12</v>
      </c>
      <c r="B20" s="24">
        <f>B7+B14</f>
        <v>1060</v>
      </c>
      <c r="C20" s="10">
        <f>C7+C14</f>
        <v>117</v>
      </c>
      <c r="D20" s="28">
        <f>D7+D14</f>
        <v>175.55</v>
      </c>
      <c r="E20" s="10">
        <f t="shared" si="0"/>
        <v>58.550000000000011</v>
      </c>
      <c r="F20" s="12">
        <f t="shared" si="1"/>
        <v>1.5004273504273504</v>
      </c>
    </row>
    <row r="21" spans="1:6" x14ac:dyDescent="0.25">
      <c r="A21" s="16" t="s">
        <v>13</v>
      </c>
      <c r="B21" s="16">
        <v>829</v>
      </c>
      <c r="C21" s="16">
        <v>207</v>
      </c>
      <c r="D21" s="16">
        <v>207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14</v>
      </c>
      <c r="B22" s="16">
        <v>102.3</v>
      </c>
      <c r="C22" s="16">
        <v>16.2</v>
      </c>
      <c r="D22" s="16">
        <v>16.2</v>
      </c>
      <c r="E22" s="17">
        <f t="shared" si="0"/>
        <v>0</v>
      </c>
      <c r="F22" s="18">
        <f t="shared" si="1"/>
        <v>1</v>
      </c>
    </row>
    <row r="23" spans="1:6" x14ac:dyDescent="0.25">
      <c r="A23" s="16" t="s">
        <v>15</v>
      </c>
      <c r="B23" s="16">
        <v>0</v>
      </c>
      <c r="C23" s="16">
        <v>0</v>
      </c>
      <c r="D23" s="16">
        <v>0</v>
      </c>
      <c r="E23" s="17">
        <f t="shared" si="0"/>
        <v>0</v>
      </c>
      <c r="F23" s="18">
        <v>0</v>
      </c>
    </row>
    <row r="24" spans="1:6" x14ac:dyDescent="0.25">
      <c r="A24" s="16" t="s">
        <v>22</v>
      </c>
      <c r="B24" s="16">
        <v>55.4</v>
      </c>
      <c r="C24" s="16">
        <v>55.4</v>
      </c>
      <c r="D24" s="16">
        <v>55.4</v>
      </c>
      <c r="E24" s="17">
        <f t="shared" si="0"/>
        <v>0</v>
      </c>
      <c r="F24" s="18">
        <f t="shared" si="1"/>
        <v>1</v>
      </c>
    </row>
    <row r="25" spans="1:6" ht="25.5" x14ac:dyDescent="0.25">
      <c r="A25" s="19" t="s">
        <v>16</v>
      </c>
      <c r="B25" s="26">
        <v>0</v>
      </c>
      <c r="C25" s="16">
        <v>0</v>
      </c>
      <c r="D25" s="16">
        <v>-18.100000000000001</v>
      </c>
      <c r="E25" s="17">
        <f t="shared" si="0"/>
        <v>-18.100000000000001</v>
      </c>
      <c r="F25" s="18">
        <v>0</v>
      </c>
    </row>
    <row r="26" spans="1:6" s="21" customFormat="1" ht="12.75" x14ac:dyDescent="0.2">
      <c r="A26" s="20" t="s">
        <v>17</v>
      </c>
      <c r="B26" s="20">
        <f>B20+B21+B22+B23+B24+B25</f>
        <v>2046.7</v>
      </c>
      <c r="C26" s="20">
        <f>C20+C21+C22++C23+C24+C25</f>
        <v>395.59999999999997</v>
      </c>
      <c r="D26" s="20">
        <f>D20+D21+D22+D23+D24+D25</f>
        <v>436.04999999999995</v>
      </c>
      <c r="E26" s="17">
        <f t="shared" ref="E26" si="2">D26-C26</f>
        <v>40.449999999999989</v>
      </c>
      <c r="F26" s="18">
        <f>D26/C26</f>
        <v>1.1022497472194135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2021-05-12T10:25:53Z</dcterms:modified>
</cp:coreProperties>
</file>