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5" i="1" l="1"/>
  <c r="F25" i="1"/>
  <c r="F10" i="1" l="1"/>
  <c r="F23" i="1"/>
  <c r="E19" i="1"/>
  <c r="F18" i="1"/>
  <c r="D14" i="1"/>
  <c r="C14" i="1"/>
  <c r="B14" i="1"/>
  <c r="E17" i="1"/>
  <c r="E18" i="1"/>
  <c r="F14" i="1" l="1"/>
  <c r="D7" i="1" l="1"/>
  <c r="C7" i="1"/>
  <c r="B7" i="1"/>
  <c r="B20" i="1" l="1"/>
  <c r="B27" i="1" s="1"/>
  <c r="F12" i="1"/>
  <c r="F11" i="1"/>
  <c r="E26" i="1"/>
  <c r="E24" i="1"/>
  <c r="E23" i="1"/>
  <c r="E22" i="1"/>
  <c r="E21" i="1"/>
  <c r="E16" i="1"/>
  <c r="E13" i="1"/>
  <c r="E12" i="1"/>
  <c r="E11" i="1"/>
  <c r="E10" i="1"/>
  <c r="E8" i="1"/>
  <c r="F24" i="1"/>
  <c r="F22" i="1"/>
  <c r="F21" i="1"/>
  <c r="F8" i="1"/>
  <c r="E14" i="1" l="1"/>
  <c r="E7" i="1"/>
  <c r="C20" i="1"/>
  <c r="C27" i="1" s="1"/>
  <c r="F7" i="1"/>
  <c r="D20" i="1"/>
  <c r="D27" i="1" s="1"/>
  <c r="E20" i="1" l="1"/>
  <c r="F20" i="1"/>
  <c r="F27" i="1" l="1"/>
  <c r="E27" i="1"/>
</calcChain>
</file>

<file path=xl/sharedStrings.xml><?xml version="1.0" encoding="utf-8"?>
<sst xmlns="http://schemas.openxmlformats.org/spreadsheetml/2006/main" count="30" uniqueCount="30">
  <si>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</si>
  <si>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</si>
  <si>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</si>
  <si>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</si>
  <si>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</si>
  <si>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</si>
  <si>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</si>
  <si>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</si>
  <si>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</si>
  <si>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</si>
  <si>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</si>
  <si>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</si>
  <si>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</si>
  <si>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</si>
  <si>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</si>
  <si>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</si>
  <si>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</si>
  <si>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</si>
  <si>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</si>
  <si>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</si>
  <si>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</si>
  <si>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>Прочие доходы от компенсации затрат бюджетов сельских поселений</t>
  </si>
  <si>
    <t>Прочие безвозмездные поступления в бюджеты поселений</t>
  </si>
  <si>
    <t>Прочие поступления от денеженых взысканий (штрафов)</t>
  </si>
  <si>
    <t>Прочие неналоговые доходы, проект развития общ.инфраструктуры, основан. на местной инициативе</t>
  </si>
  <si>
    <t>Средства самообложения граждан, зачисляемые в бюджеты сельских поселений</t>
  </si>
  <si>
    <t xml:space="preserve">                                          за 9 месяцев 2021 года</t>
  </si>
  <si>
    <t>План на 2021г.</t>
  </si>
  <si>
    <t>План       на 9 месяцев 2021г.</t>
  </si>
  <si>
    <t>Испол. за      9 месяцев 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</si>
</sst>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/>
    <xf numFmtId="0" fontId="6" fillId="0" borderId="1" xfId="0" applyFont="1" applyBorder="1" applyAlignment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0" fontId="8" fillId="0" borderId="1" xfId="0" applyFont="1" applyBorder="1" applyAlignment="1">
      <alignment horizontal="left" vertical="distributed"/>
    </xf>
    <xf numFmtId="0" fontId="1" fillId="0" borderId="0" xfId="0" applyFont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"/>
  <sheetViews>
    <sheetView tabSelected="1" workbookViewId="0">
      <selection activeCell="I34" sqref="I34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6" ht="15.75" x14ac:dyDescent="0.25">
      <c r="A2" s="32" t="s">
        <v>19</v>
      </c>
      <c r="B2" s="32"/>
      <c r="C2" s="32"/>
      <c r="D2" s="32"/>
      <c r="E2" s="32"/>
      <c r="F2" s="32"/>
      <c r="G2" s="1"/>
      <c r="H2" s="1"/>
      <c r="I2" s="1"/>
      <c r="J2" s="1"/>
      <c r="K2" s="1"/>
    </row>
    <row r="3" spans="1:16" ht="15.75" x14ac:dyDescent="0.25">
      <c r="A3" s="32" t="s">
        <v>26</v>
      </c>
      <c r="B3" s="32"/>
      <c r="C3" s="32"/>
      <c r="D3" s="32"/>
      <c r="E3" s="3"/>
      <c r="F3" s="2"/>
      <c r="G3" s="1"/>
      <c r="H3" s="1"/>
      <c r="I3" s="1"/>
      <c r="J3" s="1"/>
      <c r="K3" s="1"/>
    </row>
    <row r="4" spans="1:16" x14ac:dyDescent="0.25">
      <c r="A4" s="4"/>
      <c r="B4" s="4"/>
      <c r="C4" s="4"/>
      <c r="D4" s="4"/>
      <c r="E4" s="4"/>
      <c r="F4" s="4" t="s">
        <v>0</v>
      </c>
    </row>
    <row r="6" spans="1:16" ht="60" x14ac:dyDescent="0.25">
      <c r="A6" s="5" t="s">
        <v>1</v>
      </c>
      <c r="B6" s="6" t="s">
        <v>27</v>
      </c>
      <c r="C6" s="6" t="s">
        <v>28</v>
      </c>
      <c r="D6" s="7" t="s">
        <v>29</v>
      </c>
      <c r="E6" s="8" t="s">
        <v>2</v>
      </c>
      <c r="F6" s="8" t="s">
        <v>3</v>
      </c>
    </row>
    <row r="7" spans="1:16" x14ac:dyDescent="0.25">
      <c r="A7" s="9" t="s">
        <v>4</v>
      </c>
      <c r="B7" s="22">
        <f>B8+B9+B10+B11+B12+B13</f>
        <v>681</v>
      </c>
      <c r="C7" s="10">
        <f>C8+C9+C10+C11+C12+C13</f>
        <v>258</v>
      </c>
      <c r="D7" s="11">
        <f>D8+D9+D10+D11+D12+D13</f>
        <v>261.8</v>
      </c>
      <c r="E7" s="11">
        <f t="shared" ref="E7:E26" si="0">D7-C7</f>
        <v>3.8000000000000114</v>
      </c>
      <c r="F7" s="12">
        <f>D7/C7</f>
        <v>1.0147286821705426</v>
      </c>
    </row>
    <row r="8" spans="1:16" x14ac:dyDescent="0.25">
      <c r="A8" s="13" t="s">
        <v>5</v>
      </c>
      <c r="B8" s="23">
        <v>134</v>
      </c>
      <c r="C8" s="13">
        <v>91</v>
      </c>
      <c r="D8" s="13">
        <v>85.8</v>
      </c>
      <c r="E8" s="10">
        <f t="shared" si="0"/>
        <v>-5.2000000000000028</v>
      </c>
      <c r="F8" s="12">
        <f t="shared" ref="F8:F27" si="1">D8/C8</f>
        <v>0.94285714285714284</v>
      </c>
    </row>
    <row r="9" spans="1:16" ht="25.5" hidden="1" x14ac:dyDescent="0.25">
      <c r="A9" s="14" t="s">
        <v>20</v>
      </c>
      <c r="B9" s="23"/>
      <c r="C9" s="13"/>
      <c r="D9" s="13"/>
      <c r="E9" s="10"/>
      <c r="F9" s="12"/>
    </row>
    <row r="10" spans="1:16" ht="21" customHeight="1" x14ac:dyDescent="0.25">
      <c r="A10" s="14" t="s">
        <v>6</v>
      </c>
      <c r="B10" s="23">
        <v>16</v>
      </c>
      <c r="C10" s="27">
        <v>14</v>
      </c>
      <c r="D10" s="27">
        <v>11.44</v>
      </c>
      <c r="E10" s="10">
        <f t="shared" si="0"/>
        <v>-2.5600000000000005</v>
      </c>
      <c r="F10" s="12">
        <f>D10/C10</f>
        <v>0.81714285714285706</v>
      </c>
    </row>
    <row r="11" spans="1:16" x14ac:dyDescent="0.25">
      <c r="A11" s="14" t="s">
        <v>16</v>
      </c>
      <c r="B11" s="23">
        <v>196</v>
      </c>
      <c r="C11" s="27">
        <v>26</v>
      </c>
      <c r="D11" s="27">
        <v>17.34</v>
      </c>
      <c r="E11" s="10">
        <f t="shared" si="0"/>
        <v>-8.66</v>
      </c>
      <c r="F11" s="12">
        <f>D11/C11</f>
        <v>0.66692307692307695</v>
      </c>
      <c r="K11" s="33"/>
      <c r="L11" s="33"/>
      <c r="M11" s="33"/>
      <c r="N11" s="33"/>
      <c r="O11" s="33"/>
      <c r="P11" s="33"/>
    </row>
    <row r="12" spans="1:16" x14ac:dyDescent="0.25">
      <c r="A12" s="14" t="s">
        <v>17</v>
      </c>
      <c r="B12" s="23">
        <v>335</v>
      </c>
      <c r="C12" s="27">
        <v>127</v>
      </c>
      <c r="D12" s="27">
        <v>147.22</v>
      </c>
      <c r="E12" s="10">
        <f t="shared" si="0"/>
        <v>20.22</v>
      </c>
      <c r="F12" s="12">
        <f>D12/C12</f>
        <v>1.1592125984251969</v>
      </c>
    </row>
    <row r="13" spans="1:16" ht="27.75" hidden="1" customHeight="1" x14ac:dyDescent="0.25">
      <c r="A13" s="14" t="s">
        <v>7</v>
      </c>
      <c r="B13" s="23">
        <v>0</v>
      </c>
      <c r="C13" s="27">
        <v>0</v>
      </c>
      <c r="D13" s="27">
        <v>0</v>
      </c>
      <c r="E13" s="10">
        <f t="shared" si="0"/>
        <v>0</v>
      </c>
      <c r="F13" s="12">
        <v>0</v>
      </c>
    </row>
    <row r="14" spans="1:16" x14ac:dyDescent="0.25">
      <c r="A14" s="15" t="s">
        <v>8</v>
      </c>
      <c r="B14" s="22">
        <f>B15+B16+B17+B18+B19</f>
        <v>84.2</v>
      </c>
      <c r="C14" s="28">
        <f>C15+C16+C17+C18+C19</f>
        <v>84.2</v>
      </c>
      <c r="D14" s="28">
        <f>D15+D16+D17+D18+D19</f>
        <v>84.2</v>
      </c>
      <c r="E14" s="10">
        <f t="shared" si="0"/>
        <v>0</v>
      </c>
      <c r="F14" s="12">
        <f>D14/C14</f>
        <v>1</v>
      </c>
    </row>
    <row r="15" spans="1:16" ht="38.25" hidden="1" x14ac:dyDescent="0.25">
      <c r="A15" s="14" t="s">
        <v>18</v>
      </c>
      <c r="B15" s="23"/>
      <c r="C15" s="27"/>
      <c r="D15" s="27"/>
      <c r="E15" s="10"/>
      <c r="F15" s="12"/>
    </row>
    <row r="16" spans="1:16" ht="24" hidden="1" x14ac:dyDescent="0.25">
      <c r="A16" s="31" t="s">
        <v>21</v>
      </c>
      <c r="B16" s="23">
        <v>0</v>
      </c>
      <c r="C16" s="27">
        <v>0</v>
      </c>
      <c r="D16" s="27">
        <v>0</v>
      </c>
      <c r="E16" s="10">
        <f t="shared" si="0"/>
        <v>0</v>
      </c>
      <c r="F16" s="12">
        <v>0</v>
      </c>
    </row>
    <row r="17" spans="1:6" ht="27.75" hidden="1" customHeight="1" x14ac:dyDescent="0.25">
      <c r="A17" s="14" t="s">
        <v>23</v>
      </c>
      <c r="B17" s="23">
        <v>0</v>
      </c>
      <c r="C17" s="27">
        <v>0</v>
      </c>
      <c r="D17" s="27">
        <v>0</v>
      </c>
      <c r="E17" s="10">
        <f>D17-C17</f>
        <v>0</v>
      </c>
      <c r="F17" s="12">
        <v>0</v>
      </c>
    </row>
    <row r="18" spans="1:6" ht="40.5" customHeight="1" x14ac:dyDescent="0.25">
      <c r="A18" s="31" t="s">
        <v>24</v>
      </c>
      <c r="B18" s="23">
        <v>84.2</v>
      </c>
      <c r="C18" s="27">
        <v>84.2</v>
      </c>
      <c r="D18" s="27">
        <v>84.2</v>
      </c>
      <c r="E18" s="10">
        <f t="shared" ref="E18:E19" si="2">D18-C18</f>
        <v>0</v>
      </c>
      <c r="F18" s="12">
        <f>D18/C18</f>
        <v>1</v>
      </c>
    </row>
    <row r="19" spans="1:6" ht="34.5" customHeight="1" x14ac:dyDescent="0.25">
      <c r="A19" s="31" t="s">
        <v>25</v>
      </c>
      <c r="B19" s="23">
        <v>0</v>
      </c>
      <c r="C19" s="27">
        <v>0</v>
      </c>
      <c r="D19" s="27">
        <v>0</v>
      </c>
      <c r="E19" s="10">
        <f t="shared" si="2"/>
        <v>0</v>
      </c>
      <c r="F19" s="12">
        <v>0</v>
      </c>
    </row>
    <row r="20" spans="1:6" x14ac:dyDescent="0.25">
      <c r="A20" s="15" t="s">
        <v>9</v>
      </c>
      <c r="B20" s="24">
        <f>B7+B14</f>
        <v>765.2</v>
      </c>
      <c r="C20" s="10">
        <f>C7+C14</f>
        <v>342.2</v>
      </c>
      <c r="D20" s="10">
        <f>D7+D14</f>
        <v>346</v>
      </c>
      <c r="E20" s="10">
        <f t="shared" si="0"/>
        <v>3.8000000000000114</v>
      </c>
      <c r="F20" s="12">
        <f t="shared" si="1"/>
        <v>1.0111046171829341</v>
      </c>
    </row>
    <row r="21" spans="1:6" x14ac:dyDescent="0.25">
      <c r="A21" s="16" t="s">
        <v>10</v>
      </c>
      <c r="B21" s="25">
        <v>1410.7</v>
      </c>
      <c r="C21" s="16">
        <v>1156.55</v>
      </c>
      <c r="D21" s="16">
        <v>1156.55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11</v>
      </c>
      <c r="B22" s="25">
        <v>255.9</v>
      </c>
      <c r="C22" s="16">
        <v>161.9</v>
      </c>
      <c r="D22" s="16">
        <v>161.9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12</v>
      </c>
      <c r="B23" s="25">
        <v>1012.41</v>
      </c>
      <c r="C23" s="16">
        <v>1012.41</v>
      </c>
      <c r="D23" s="16">
        <v>1012.41</v>
      </c>
      <c r="E23" s="17">
        <f t="shared" si="0"/>
        <v>0</v>
      </c>
      <c r="F23" s="12">
        <f>D23/C23</f>
        <v>1</v>
      </c>
    </row>
    <row r="24" spans="1:6" x14ac:dyDescent="0.25">
      <c r="A24" s="16" t="s">
        <v>13</v>
      </c>
      <c r="B24" s="25">
        <v>4602.2</v>
      </c>
      <c r="C24" s="16">
        <v>2076.23</v>
      </c>
      <c r="D24" s="16">
        <v>2076.23</v>
      </c>
      <c r="E24" s="17">
        <f t="shared" si="0"/>
        <v>0</v>
      </c>
      <c r="F24" s="18">
        <f t="shared" si="1"/>
        <v>1</v>
      </c>
    </row>
    <row r="25" spans="1:6" ht="26.25" x14ac:dyDescent="0.25">
      <c r="A25" s="29" t="s">
        <v>22</v>
      </c>
      <c r="B25" s="25">
        <v>26</v>
      </c>
      <c r="C25" s="16">
        <v>26</v>
      </c>
      <c r="D25" s="16">
        <v>26</v>
      </c>
      <c r="E25" s="17">
        <f t="shared" si="0"/>
        <v>0</v>
      </c>
      <c r="F25" s="18">
        <f t="shared" si="1"/>
        <v>1</v>
      </c>
    </row>
    <row r="26" spans="1:6" ht="25.5" x14ac:dyDescent="0.25">
      <c r="A26" s="19" t="s">
        <v>14</v>
      </c>
      <c r="B26" s="30">
        <v>0</v>
      </c>
      <c r="C26" s="30">
        <v>0</v>
      </c>
      <c r="D26" s="30">
        <v>-46.25</v>
      </c>
      <c r="E26" s="17">
        <f t="shared" si="0"/>
        <v>-46.25</v>
      </c>
      <c r="F26" s="18">
        <v>0</v>
      </c>
    </row>
    <row r="27" spans="1:6" s="21" customFormat="1" ht="12.75" x14ac:dyDescent="0.2">
      <c r="A27" s="20" t="s">
        <v>15</v>
      </c>
      <c r="B27" s="26">
        <f>B20+B21+B22+B23+B24+B26+B25</f>
        <v>8072.41</v>
      </c>
      <c r="C27" s="20">
        <f>C20+C21+C22++C23+C24+C26+C25</f>
        <v>4775.29</v>
      </c>
      <c r="D27" s="20">
        <f>D20+D21+D22+D23+D24+D25+D26</f>
        <v>4732.84</v>
      </c>
      <c r="E27" s="17">
        <f t="shared" ref="E27" si="3">D27-C27</f>
        <v>-42.449999999999818</v>
      </c>
      <c r="F27" s="18">
        <f t="shared" si="1"/>
        <v>0.99111048753060027</v>
      </c>
    </row>
  </sheetData>
  <mergeCells count="3">
    <mergeCell ref="A2:F2"/>
    <mergeCell ref="A3:D3"/>
    <mergeCell ref="K11:P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2021-10-13T12:46:56Z</dcterms:modified>
</cp:coreProperties>
</file>