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/>
  <c r="E23" i="1"/>
  <c r="E22" i="1"/>
  <c r="E21" i="1"/>
  <c r="E20" i="1"/>
  <c r="E19" i="1"/>
  <c r="E17" i="1"/>
  <c r="E16" i="1"/>
  <c r="E15" i="1"/>
  <c r="E14" i="1"/>
  <c r="E12" i="1"/>
  <c r="E11" i="1"/>
  <c r="E10" i="1"/>
  <c r="E9" i="1"/>
  <c r="E8" i="1"/>
  <c r="D13" i="1"/>
  <c r="D7" i="1"/>
  <c r="C13" i="1"/>
  <c r="C7" i="1"/>
  <c r="B13" i="1"/>
  <c r="B7" i="1"/>
  <c r="F23" i="1"/>
  <c r="F22" i="1"/>
  <c r="F21" i="1"/>
  <c r="F20" i="1"/>
  <c r="F19" i="1"/>
  <c r="F17" i="1"/>
  <c r="F16" i="1"/>
  <c r="F15" i="1"/>
  <c r="F14" i="1"/>
  <c r="F12" i="1"/>
  <c r="F9" i="1"/>
  <c r="F8" i="1"/>
  <c r="E13" i="1" l="1"/>
  <c r="E7" i="1"/>
  <c r="F13" i="1"/>
  <c r="C18" i="1"/>
  <c r="B18" i="1"/>
  <c r="B24" i="1" s="1"/>
  <c r="F7" i="1"/>
  <c r="D18" i="1"/>
  <c r="D24" i="1" s="1"/>
  <c r="C24" i="1" l="1"/>
  <c r="E18" i="1"/>
  <c r="F18" i="1"/>
  <c r="F24" i="1" l="1"/>
  <c r="E24" i="1"/>
</calcChain>
</file>

<file path=xl/sharedStrings.xml><?xml version="1.0" encoding="utf-8"?>
<sst xmlns="http://schemas.openxmlformats.org/spreadsheetml/2006/main" count="27" uniqueCount="27">
  <si>
    <t>(тыс. руб.)</t>
  </si>
  <si>
    <t>Виды налогов</t>
  </si>
  <si>
    <t>План  на 2013 г.</t>
  </si>
  <si>
    <t>План на 1 полуг. 2013г</t>
  </si>
  <si>
    <t>Испол. за 1 полуг. 2013г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</si>
  <si>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</si>
  <si>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</si>
  <si>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</si>
  <si>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</si>
  <si>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</si>
  <si>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</si>
  <si>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</si>
  <si>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</si>
  <si>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</si>
  <si>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</si>
  <si>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</si>
  <si>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</si>
  <si>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</si>
  <si>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</si>
  <si>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</si>
  <si>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</si>
  <si>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</si>
  <si>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за 1 полугодие 2013 года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</si>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</sst>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workbookViewId="0">
      <selection activeCell="C22" sqref="C22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2" t="s">
        <v>26</v>
      </c>
      <c r="B2" s="22"/>
      <c r="C2" s="22"/>
      <c r="D2" s="22"/>
      <c r="E2" s="22"/>
      <c r="F2" s="22"/>
      <c r="G2" s="1"/>
      <c r="H2" s="1"/>
      <c r="I2" s="1"/>
      <c r="J2" s="1"/>
      <c r="K2" s="1"/>
    </row>
    <row r="3" spans="1:11" ht="15.75" x14ac:dyDescent="0.25">
      <c r="A3" s="2"/>
      <c r="B3" s="22" t="s">
        <v>22</v>
      </c>
      <c r="C3" s="22"/>
      <c r="D3" s="22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</v>
      </c>
      <c r="C6" s="6" t="s">
        <v>3</v>
      </c>
      <c r="D6" s="7" t="s">
        <v>4</v>
      </c>
      <c r="E6" s="8" t="s">
        <v>5</v>
      </c>
      <c r="F6" s="8" t="s">
        <v>6</v>
      </c>
    </row>
    <row r="7" spans="1:11" x14ac:dyDescent="0.25">
      <c r="A7" s="9" t="s">
        <v>7</v>
      </c>
      <c r="B7" s="10">
        <f>B8+B9+B10+B11+B12</f>
        <v>725</v>
      </c>
      <c r="C7" s="10">
        <f>C8+C9+C10+C11+C12</f>
        <v>280</v>
      </c>
      <c r="D7" s="11">
        <f>D8+D9+D10+D11+D12</f>
        <v>262.10000000000002</v>
      </c>
      <c r="E7" s="11">
        <f t="shared" ref="E7:E23" si="0">D7-C7</f>
        <v>-17.899999999999977</v>
      </c>
      <c r="F7" s="12">
        <f>D7/C7</f>
        <v>0.93607142857142867</v>
      </c>
    </row>
    <row r="8" spans="1:11" x14ac:dyDescent="0.25">
      <c r="A8" s="13" t="s">
        <v>8</v>
      </c>
      <c r="B8" s="13">
        <v>497</v>
      </c>
      <c r="C8" s="13">
        <v>235</v>
      </c>
      <c r="D8" s="13">
        <v>238.1</v>
      </c>
      <c r="E8" s="10">
        <f t="shared" si="0"/>
        <v>3.0999999999999943</v>
      </c>
      <c r="F8" s="12">
        <f t="shared" ref="F8:F24" si="1">D8/C8</f>
        <v>1.013191489361702</v>
      </c>
    </row>
    <row r="9" spans="1:11" ht="25.5" x14ac:dyDescent="0.25">
      <c r="A9" s="14" t="s">
        <v>9</v>
      </c>
      <c r="B9" s="13">
        <v>0</v>
      </c>
      <c r="C9" s="13">
        <v>0</v>
      </c>
      <c r="D9" s="13">
        <v>0</v>
      </c>
      <c r="E9" s="10">
        <f t="shared" si="0"/>
        <v>0</v>
      </c>
      <c r="F9" s="12" t="e">
        <f t="shared" si="1"/>
        <v>#DIV/0!</v>
      </c>
    </row>
    <row r="10" spans="1:11" x14ac:dyDescent="0.25">
      <c r="A10" s="14" t="s">
        <v>23</v>
      </c>
      <c r="B10" s="13">
        <v>89</v>
      </c>
      <c r="C10" s="13">
        <v>16</v>
      </c>
      <c r="D10" s="13">
        <v>11.3</v>
      </c>
      <c r="E10" s="10">
        <f t="shared" si="0"/>
        <v>-4.6999999999999993</v>
      </c>
      <c r="F10" s="12">
        <f>D10/C10</f>
        <v>0.70625000000000004</v>
      </c>
    </row>
    <row r="11" spans="1:11" x14ac:dyDescent="0.25">
      <c r="A11" s="14" t="s">
        <v>24</v>
      </c>
      <c r="B11" s="13">
        <v>139</v>
      </c>
      <c r="C11" s="13">
        <v>29</v>
      </c>
      <c r="D11" s="13">
        <v>12.7</v>
      </c>
      <c r="E11" s="10">
        <f t="shared" si="0"/>
        <v>-16.3</v>
      </c>
      <c r="F11" s="12">
        <f>D11/C11</f>
        <v>0.43793103448275861</v>
      </c>
    </row>
    <row r="12" spans="1:11" ht="25.5" x14ac:dyDescent="0.25">
      <c r="A12" s="14" t="s">
        <v>10</v>
      </c>
      <c r="B12" s="13">
        <v>0</v>
      </c>
      <c r="C12" s="13">
        <v>0</v>
      </c>
      <c r="D12" s="13">
        <v>0</v>
      </c>
      <c r="E12" s="10">
        <f t="shared" si="0"/>
        <v>0</v>
      </c>
      <c r="F12" s="12" t="e">
        <f t="shared" si="1"/>
        <v>#DIV/0!</v>
      </c>
    </row>
    <row r="13" spans="1:11" x14ac:dyDescent="0.25">
      <c r="A13" s="15" t="s">
        <v>11</v>
      </c>
      <c r="B13" s="10">
        <f>B14+B15+B16+B17</f>
        <v>178</v>
      </c>
      <c r="C13" s="10">
        <f>C14+C15+C16+C17</f>
        <v>113</v>
      </c>
      <c r="D13" s="10">
        <f>D14+D15+D16+D17</f>
        <v>587</v>
      </c>
      <c r="E13" s="10">
        <f t="shared" si="0"/>
        <v>474</v>
      </c>
      <c r="F13" s="12">
        <f t="shared" si="1"/>
        <v>5.1946902654867255</v>
      </c>
    </row>
    <row r="14" spans="1:11" ht="38.25" x14ac:dyDescent="0.25">
      <c r="A14" s="14" t="s">
        <v>25</v>
      </c>
      <c r="B14" s="13">
        <v>23</v>
      </c>
      <c r="C14" s="13">
        <v>23</v>
      </c>
      <c r="D14" s="13">
        <v>97</v>
      </c>
      <c r="E14" s="10">
        <f t="shared" si="0"/>
        <v>74</v>
      </c>
      <c r="F14" s="12">
        <f t="shared" si="1"/>
        <v>4.2173913043478262</v>
      </c>
    </row>
    <row r="15" spans="1:11" x14ac:dyDescent="0.25">
      <c r="A15" s="14" t="s">
        <v>12</v>
      </c>
      <c r="B15" s="13">
        <v>140</v>
      </c>
      <c r="C15" s="13">
        <v>84</v>
      </c>
      <c r="D15" s="13">
        <v>114.5</v>
      </c>
      <c r="E15" s="10">
        <f t="shared" si="0"/>
        <v>30.5</v>
      </c>
      <c r="F15" s="12">
        <f t="shared" si="1"/>
        <v>1.3630952380952381</v>
      </c>
    </row>
    <row r="16" spans="1:11" x14ac:dyDescent="0.25">
      <c r="A16" s="14" t="s">
        <v>13</v>
      </c>
      <c r="B16" s="13">
        <v>15</v>
      </c>
      <c r="C16" s="13">
        <v>6</v>
      </c>
      <c r="D16" s="13">
        <v>375.5</v>
      </c>
      <c r="E16" s="10">
        <f t="shared" si="0"/>
        <v>369.5</v>
      </c>
      <c r="F16" s="12">
        <f t="shared" si="1"/>
        <v>62.583333333333336</v>
      </c>
    </row>
    <row r="17" spans="1:6" ht="25.5" x14ac:dyDescent="0.25">
      <c r="A17" s="14" t="s">
        <v>14</v>
      </c>
      <c r="B17" s="13">
        <v>0</v>
      </c>
      <c r="C17" s="13">
        <v>0</v>
      </c>
      <c r="D17" s="13">
        <v>0</v>
      </c>
      <c r="E17" s="10">
        <f t="shared" si="0"/>
        <v>0</v>
      </c>
      <c r="F17" s="12" t="e">
        <f t="shared" si="1"/>
        <v>#DIV/0!</v>
      </c>
    </row>
    <row r="18" spans="1:6" x14ac:dyDescent="0.25">
      <c r="A18" s="15" t="s">
        <v>15</v>
      </c>
      <c r="B18" s="10">
        <f>B7+B13</f>
        <v>903</v>
      </c>
      <c r="C18" s="10">
        <f>C7+C13</f>
        <v>393</v>
      </c>
      <c r="D18" s="10">
        <f>D7+D13</f>
        <v>849.1</v>
      </c>
      <c r="E18" s="10">
        <f t="shared" si="0"/>
        <v>456.1</v>
      </c>
      <c r="F18" s="12">
        <f t="shared" si="1"/>
        <v>2.1605597964376591</v>
      </c>
    </row>
    <row r="19" spans="1:6" x14ac:dyDescent="0.25">
      <c r="A19" s="16" t="s">
        <v>16</v>
      </c>
      <c r="B19" s="16">
        <v>2320.4</v>
      </c>
      <c r="C19" s="16">
        <v>929.6</v>
      </c>
      <c r="D19" s="16">
        <v>929.6</v>
      </c>
      <c r="E19" s="17">
        <f t="shared" si="0"/>
        <v>0</v>
      </c>
      <c r="F19" s="18">
        <f t="shared" si="1"/>
        <v>1</v>
      </c>
    </row>
    <row r="20" spans="1:6" x14ac:dyDescent="0.25">
      <c r="A20" s="16" t="s">
        <v>17</v>
      </c>
      <c r="B20" s="16">
        <v>52.5</v>
      </c>
      <c r="C20" s="16">
        <v>35.4</v>
      </c>
      <c r="D20" s="16">
        <v>35.4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18</v>
      </c>
      <c r="B21" s="16">
        <v>109.8</v>
      </c>
      <c r="C21" s="16">
        <v>108.9</v>
      </c>
      <c r="D21" s="16">
        <v>108.9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19</v>
      </c>
      <c r="B22" s="1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ht="25.5" x14ac:dyDescent="0.25">
      <c r="A23" s="19" t="s">
        <v>20</v>
      </c>
      <c r="B23" s="16">
        <v>0</v>
      </c>
      <c r="C23" s="16">
        <v>0</v>
      </c>
      <c r="D23" s="16">
        <v>-1.2</v>
      </c>
      <c r="E23" s="17">
        <f t="shared" si="0"/>
        <v>-1.2</v>
      </c>
      <c r="F23" s="18" t="e">
        <f t="shared" si="1"/>
        <v>#DIV/0!</v>
      </c>
    </row>
    <row r="24" spans="1:6" s="21" customFormat="1" ht="12.75" x14ac:dyDescent="0.2">
      <c r="A24" s="20" t="s">
        <v>21</v>
      </c>
      <c r="B24" s="20">
        <f>B18+B19+B20+B21+B22+B23</f>
        <v>3385.7000000000003</v>
      </c>
      <c r="C24" s="20">
        <f>C18+C19+C20++C21+C22+C23</f>
        <v>1466.9</v>
      </c>
      <c r="D24" s="20">
        <f>D18+D19+D20+D21+D22+D23</f>
        <v>1921.8000000000002</v>
      </c>
      <c r="E24" s="17">
        <f t="shared" ref="E24" si="2">D24-C24</f>
        <v>454.90000000000009</v>
      </c>
      <c r="F24" s="18">
        <f t="shared" si="1"/>
        <v>1.3101097552662078</v>
      </c>
    </row>
  </sheetData>
  <mergeCells count="2">
    <mergeCell ref="A2:F2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2013-07-11T09:47:51Z</dcterms:modified>
</cp:coreProperties>
</file>