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0" i="1" l="1"/>
  <c r="F11" i="1" l="1"/>
  <c r="E10" i="1" l="1"/>
  <c r="F16" i="1" l="1"/>
  <c r="F12" i="1"/>
  <c r="F8" i="1"/>
  <c r="F18" i="1"/>
  <c r="F20" i="1"/>
  <c r="F21" i="1"/>
  <c r="F22" i="1"/>
  <c r="F23" i="1"/>
  <c r="D7" i="1"/>
  <c r="C7" i="1"/>
  <c r="B7" i="1"/>
  <c r="F7" i="1" l="1"/>
  <c r="B19" i="1"/>
  <c r="B25" i="1" s="1"/>
  <c r="C19" i="1"/>
  <c r="F14" i="1"/>
  <c r="D19" i="1"/>
  <c r="E24" i="1"/>
  <c r="E16" i="1"/>
  <c r="E12" i="1"/>
  <c r="E11" i="1"/>
  <c r="E8" i="1"/>
  <c r="E13" i="1"/>
  <c r="E18" i="1"/>
  <c r="E20" i="1"/>
  <c r="E21" i="1"/>
  <c r="E22" i="1"/>
  <c r="E23" i="1"/>
  <c r="E14" i="1"/>
  <c r="E7" i="1"/>
  <c r="C25" i="1"/>
  <c r="D25" i="1" l="1"/>
  <c r="F25" i="1" s="1"/>
  <c r="F19" i="1"/>
  <c r="E19" i="1"/>
  <c r="E25" i="1" l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<sst xmlns="http://schemas.openxmlformats.org/spreadsheetml/2006/main" count="28" uniqueCount="28">
  <si>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</si>
  <si>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</si>
  <si>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</si>
  <si>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</si>
  <si>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</si>
  <si>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</si>
  <si>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</si>
  <si>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</si>
  <si>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</si>
  <si>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</si>
  <si>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</si>
  <si>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</si>
  <si>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</si>
  <si>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</si>
  <si>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</si>
  <si>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</si>
  <si>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</si>
  <si>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</si>
  <si>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</si>
  <si>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</si>
  <si>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</si>
  <si>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«Ураковское» </t>
  </si>
  <si>
    <t>Доходы от уплаты акцизов на нефтепродукты</t>
  </si>
  <si>
    <t>План на  2019г</t>
  </si>
  <si>
    <t>за 1 полугодие 2019 года</t>
  </si>
  <si>
    <t>План на    1 полугодие 2019г.</t>
  </si>
  <si>
    <t>Испол. за    1 полугодие 2019г.</t>
  </si>
  <si>
    <t>Прочие неналоговые доходы:                проект "Наше село"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</si>
</sst>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164" fontId="7" fillId="0" borderId="1" xfId="0" applyNumberFormat="1" applyFont="1" applyFill="1" applyBorder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164" fontId="6" fillId="0" borderId="1" xfId="0" applyNumberFormat="1" applyFont="1" applyFill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F10" sqref="F10"/>
    </sheetView>
  </sheetViews>
  <sheetFormatPr defaultRowHeight="15" x14ac:dyDescent="0.25"/>
  <cols>
    <col min="1" max="1" width="30.28515625" customWidth="1"/>
    <col min="2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0" t="s">
        <v>21</v>
      </c>
      <c r="B2" s="30"/>
      <c r="C2" s="30"/>
      <c r="D2" s="30"/>
      <c r="E2" s="30"/>
      <c r="F2" s="30"/>
      <c r="G2" s="1"/>
      <c r="H2" s="1"/>
      <c r="I2" s="1"/>
      <c r="J2" s="1"/>
      <c r="K2" s="1"/>
    </row>
    <row r="3" spans="1:11" ht="15.75" x14ac:dyDescent="0.25">
      <c r="A3" s="31" t="s">
        <v>24</v>
      </c>
      <c r="B3" s="31"/>
      <c r="C3" s="31"/>
      <c r="D3" s="31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60" x14ac:dyDescent="0.25">
      <c r="A6" s="5" t="s">
        <v>1</v>
      </c>
      <c r="B6" s="6" t="s">
        <v>23</v>
      </c>
      <c r="C6" s="6" t="s">
        <v>25</v>
      </c>
      <c r="D6" s="7" t="s">
        <v>26</v>
      </c>
      <c r="E6" s="8" t="s">
        <v>2</v>
      </c>
      <c r="F6" s="8" t="s">
        <v>3</v>
      </c>
    </row>
    <row r="7" spans="1:11" x14ac:dyDescent="0.25">
      <c r="A7" s="9" t="s">
        <v>4</v>
      </c>
      <c r="B7" s="10">
        <f>B8+B10+B11+B12</f>
        <v>501.2</v>
      </c>
      <c r="C7" s="10">
        <f>C8+C10+C11+C12</f>
        <v>61</v>
      </c>
      <c r="D7" s="11">
        <f>D8+D10+D11+D12</f>
        <v>43</v>
      </c>
      <c r="E7" s="11">
        <f t="shared" ref="E7:E12" si="0">D7-C7</f>
        <v>-18</v>
      </c>
      <c r="F7" s="12">
        <f>D7/C7</f>
        <v>0.70491803278688525</v>
      </c>
    </row>
    <row r="8" spans="1:11" x14ac:dyDescent="0.25">
      <c r="A8" s="13" t="s">
        <v>5</v>
      </c>
      <c r="B8" s="23">
        <v>62</v>
      </c>
      <c r="C8" s="13">
        <v>30</v>
      </c>
      <c r="D8" s="13">
        <v>27.4</v>
      </c>
      <c r="E8" s="10">
        <f t="shared" si="0"/>
        <v>-2.6000000000000014</v>
      </c>
      <c r="F8" s="12">
        <f>D8/C8</f>
        <v>0.91333333333333333</v>
      </c>
    </row>
    <row r="9" spans="1:11" ht="25.5" hidden="1" x14ac:dyDescent="0.25">
      <c r="A9" s="14" t="s">
        <v>22</v>
      </c>
      <c r="B9" s="23"/>
      <c r="C9" s="13"/>
      <c r="D9" s="13"/>
      <c r="E9" s="10"/>
      <c r="F9" s="12"/>
    </row>
    <row r="10" spans="1:11" ht="25.5" x14ac:dyDescent="0.25">
      <c r="A10" s="14" t="s">
        <v>6</v>
      </c>
      <c r="B10" s="23">
        <v>3</v>
      </c>
      <c r="C10" s="13">
        <v>3</v>
      </c>
      <c r="D10" s="13">
        <v>0.1</v>
      </c>
      <c r="E10" s="10">
        <f>D10-C10</f>
        <v>-2.9</v>
      </c>
      <c r="F10" s="12">
        <f>D10/C10</f>
        <v>3.3333333333333333E-2</v>
      </c>
    </row>
    <row r="11" spans="1:11" x14ac:dyDescent="0.25">
      <c r="A11" s="14" t="s">
        <v>18</v>
      </c>
      <c r="B11" s="24">
        <v>93</v>
      </c>
      <c r="C11" s="13">
        <v>7</v>
      </c>
      <c r="D11" s="13">
        <v>0.5</v>
      </c>
      <c r="E11" s="10">
        <f t="shared" si="0"/>
        <v>-6.5</v>
      </c>
      <c r="F11" s="12">
        <f>D11/C11</f>
        <v>7.1428571428571425E-2</v>
      </c>
    </row>
    <row r="12" spans="1:11" ht="15.75" customHeight="1" x14ac:dyDescent="0.25">
      <c r="A12" s="14" t="s">
        <v>19</v>
      </c>
      <c r="B12" s="24">
        <v>343.2</v>
      </c>
      <c r="C12" s="13">
        <v>21</v>
      </c>
      <c r="D12" s="13">
        <v>15</v>
      </c>
      <c r="E12" s="10">
        <f t="shared" si="0"/>
        <v>-6</v>
      </c>
      <c r="F12" s="12">
        <f>D12/C12</f>
        <v>0.7142857142857143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ref="E13:E23" si="1">D13-C13</f>
        <v>0</v>
      </c>
      <c r="F13" s="12">
        <v>0</v>
      </c>
    </row>
    <row r="14" spans="1:11" x14ac:dyDescent="0.25">
      <c r="A14" s="15" t="s">
        <v>8</v>
      </c>
      <c r="B14" s="25">
        <v>35.6</v>
      </c>
      <c r="C14" s="10">
        <v>35.6</v>
      </c>
      <c r="D14" s="10">
        <v>35.6</v>
      </c>
      <c r="E14" s="10">
        <f>D14-C14</f>
        <v>0</v>
      </c>
      <c r="F14" s="12">
        <f>D14/C14</f>
        <v>1</v>
      </c>
    </row>
    <row r="15" spans="1:11" ht="38.25" hidden="1" x14ac:dyDescent="0.25">
      <c r="A15" s="14" t="s">
        <v>20</v>
      </c>
      <c r="B15" s="24"/>
      <c r="C15" s="13"/>
      <c r="D15" s="13"/>
      <c r="E15" s="10"/>
      <c r="F15" s="12"/>
    </row>
    <row r="16" spans="1:11" hidden="1" x14ac:dyDescent="0.25">
      <c r="A16" s="14" t="s">
        <v>9</v>
      </c>
      <c r="B16" s="24">
        <v>0</v>
      </c>
      <c r="C16" s="13">
        <v>0</v>
      </c>
      <c r="D16" s="13">
        <v>0</v>
      </c>
      <c r="E16" s="10">
        <f>D16-C16</f>
        <v>0</v>
      </c>
      <c r="F16" s="12" t="e">
        <f>D16/C16</f>
        <v>#DIV/0!</v>
      </c>
    </row>
    <row r="17" spans="1:6" hidden="1" x14ac:dyDescent="0.25">
      <c r="A17" s="14" t="s">
        <v>10</v>
      </c>
      <c r="B17" s="24"/>
      <c r="C17" s="13"/>
      <c r="D17" s="13"/>
      <c r="E17" s="10"/>
      <c r="F17" s="12"/>
    </row>
    <row r="18" spans="1:6" ht="25.5" x14ac:dyDescent="0.25">
      <c r="A18" s="14" t="s">
        <v>27</v>
      </c>
      <c r="B18" s="24">
        <v>35.6</v>
      </c>
      <c r="C18" s="13">
        <v>35.6</v>
      </c>
      <c r="D18" s="13">
        <v>35.6</v>
      </c>
      <c r="E18" s="10">
        <f t="shared" si="1"/>
        <v>0</v>
      </c>
      <c r="F18" s="12">
        <f t="shared" ref="F18:F20" si="2">D18/C18</f>
        <v>1</v>
      </c>
    </row>
    <row r="19" spans="1:6" x14ac:dyDescent="0.25">
      <c r="A19" s="15" t="s">
        <v>11</v>
      </c>
      <c r="B19" s="25">
        <f>B7+B14</f>
        <v>536.79999999999995</v>
      </c>
      <c r="C19" s="10">
        <f>C7+C14</f>
        <v>96.6</v>
      </c>
      <c r="D19" s="11">
        <f>D7+D14</f>
        <v>78.599999999999994</v>
      </c>
      <c r="E19" s="11">
        <f>D19-C19</f>
        <v>-18</v>
      </c>
      <c r="F19" s="12">
        <f>D19/C19</f>
        <v>0.81366459627329191</v>
      </c>
    </row>
    <row r="20" spans="1:6" x14ac:dyDescent="0.25">
      <c r="A20" s="16" t="s">
        <v>12</v>
      </c>
      <c r="B20" s="26">
        <v>1684.2</v>
      </c>
      <c r="C20" s="16">
        <v>865.1</v>
      </c>
      <c r="D20" s="16">
        <v>865.1</v>
      </c>
      <c r="E20" s="17">
        <f t="shared" si="1"/>
        <v>0</v>
      </c>
      <c r="F20" s="18">
        <f t="shared" si="2"/>
        <v>1</v>
      </c>
    </row>
    <row r="21" spans="1:6" x14ac:dyDescent="0.25">
      <c r="A21" s="16" t="s">
        <v>13</v>
      </c>
      <c r="B21" s="26">
        <v>97.7</v>
      </c>
      <c r="C21" s="16">
        <v>38.299999999999997</v>
      </c>
      <c r="D21" s="16">
        <v>38.299999999999997</v>
      </c>
      <c r="E21" s="17">
        <f t="shared" si="1"/>
        <v>0</v>
      </c>
      <c r="F21" s="18">
        <f t="shared" ref="F21:F23" si="3">D21/C21</f>
        <v>1</v>
      </c>
    </row>
    <row r="22" spans="1:6" hidden="1" x14ac:dyDescent="0.25">
      <c r="A22" s="16" t="s">
        <v>14</v>
      </c>
      <c r="B22" s="26">
        <v>0</v>
      </c>
      <c r="C22" s="16"/>
      <c r="D22" s="16"/>
      <c r="E22" s="17">
        <f t="shared" si="1"/>
        <v>0</v>
      </c>
      <c r="F22" s="18" t="e">
        <f>D22/C22</f>
        <v>#DIV/0!</v>
      </c>
    </row>
    <row r="23" spans="1:6" x14ac:dyDescent="0.25">
      <c r="A23" s="16" t="s">
        <v>15</v>
      </c>
      <c r="B23" s="26">
        <v>1291.7</v>
      </c>
      <c r="C23" s="16">
        <v>747</v>
      </c>
      <c r="D23" s="16">
        <v>747</v>
      </c>
      <c r="E23" s="17">
        <f t="shared" si="1"/>
        <v>0</v>
      </c>
      <c r="F23" s="18">
        <f t="shared" si="3"/>
        <v>1</v>
      </c>
    </row>
    <row r="24" spans="1:6" ht="25.5" hidden="1" x14ac:dyDescent="0.25">
      <c r="A24" s="19" t="s">
        <v>16</v>
      </c>
      <c r="B24" s="27">
        <v>0</v>
      </c>
      <c r="C24" s="16">
        <v>0</v>
      </c>
      <c r="D24" s="16">
        <v>0</v>
      </c>
      <c r="E24" s="17">
        <f>D24-C24</f>
        <v>0</v>
      </c>
      <c r="F24" s="18">
        <v>0</v>
      </c>
    </row>
    <row r="25" spans="1:6" s="21" customFormat="1" ht="12.75" x14ac:dyDescent="0.2">
      <c r="A25" s="20" t="s">
        <v>17</v>
      </c>
      <c r="B25" s="28">
        <f>B19+B20+B21+B22+B23</f>
        <v>3610.3999999999996</v>
      </c>
      <c r="C25" s="20">
        <f>C19+C20+C21+C22+C23+C24</f>
        <v>1747</v>
      </c>
      <c r="D25" s="22">
        <f>D19+D20+D21+D22+D23+D24</f>
        <v>1729</v>
      </c>
      <c r="E25" s="29">
        <f>D25-C25</f>
        <v>-18</v>
      </c>
      <c r="F25" s="18">
        <f>D25/C25</f>
        <v>0.98969662278191184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2019-10-03T03:54:01Z</dcterms:modified>
</cp:coreProperties>
</file>