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5" i="1" l="1"/>
  <c r="E15" i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<sst xmlns="http://schemas.openxmlformats.org/spreadsheetml/2006/main" count="28" uniqueCount="28">
  <si>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</si>
  <si>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</si>
  <si>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</si>
  <si>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</si>
  <si>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</si>
  <si>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</si>
  <si>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</si>
  <si>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</si>
  <si>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</si>
  <si>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</si>
  <si>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</si>
  <si>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</si>
  <si>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</si>
  <si>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</si>
  <si>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</si>
  <si>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</si>
  <si>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</si>
  <si>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</si>
  <si>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</si>
  <si>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</si>
  <si>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</si>
  <si>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</si>
  <si>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</si>
  <si>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2018 г.</t>
  </si>
  <si>
    <t xml:space="preserve">                           за 9 месяцев 2018 года</t>
  </si>
  <si>
    <t>План  на      9 месяцев       2018 г.</t>
  </si>
  <si>
    <t>Испол. за 9 месяцев 2018г.</t>
  </si>
  <si>
    <t>Прочие поступления от денежных взысканий (штрафов)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</si>
</sst>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21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646</v>
      </c>
      <c r="C7" s="10">
        <f>C8+C9+C10+C11+C12+C13</f>
        <v>353</v>
      </c>
      <c r="D7" s="11">
        <f>D8+D9+D10+D11+D12+D13</f>
        <v>477.8</v>
      </c>
      <c r="E7" s="11">
        <f t="shared" ref="E7:E24" si="0">D7-C7</f>
        <v>124.80000000000001</v>
      </c>
      <c r="F7" s="12">
        <f>D7/C7</f>
        <v>1.3535410764872522</v>
      </c>
    </row>
    <row r="8" spans="1:11" ht="15.75" customHeight="1" x14ac:dyDescent="0.25">
      <c r="A8" s="13" t="s">
        <v>5</v>
      </c>
      <c r="B8" s="23">
        <v>160</v>
      </c>
      <c r="C8" s="13">
        <v>116</v>
      </c>
      <c r="D8" s="13">
        <v>111.2</v>
      </c>
      <c r="E8" s="10">
        <f t="shared" si="0"/>
        <v>-4.7999999999999972</v>
      </c>
      <c r="F8" s="12">
        <f t="shared" ref="F8:F25" si="1">D8/C8</f>
        <v>0.95862068965517244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13">
        <v>7</v>
      </c>
      <c r="D11" s="13">
        <v>12.1</v>
      </c>
      <c r="E11" s="10">
        <f t="shared" si="0"/>
        <v>5.0999999999999996</v>
      </c>
      <c r="F11" s="12">
        <f>D11/C11</f>
        <v>1.7285714285714284</v>
      </c>
    </row>
    <row r="12" spans="1:11" x14ac:dyDescent="0.25">
      <c r="A12" s="14" t="s">
        <v>20</v>
      </c>
      <c r="B12" s="24">
        <v>445</v>
      </c>
      <c r="C12" s="13">
        <v>230</v>
      </c>
      <c r="D12" s="13">
        <v>354.5</v>
      </c>
      <c r="E12" s="10">
        <f t="shared" si="0"/>
        <v>124.5</v>
      </c>
      <c r="F12" s="12">
        <f>D12/C12</f>
        <v>1.5413043478260871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23</v>
      </c>
      <c r="C14" s="10">
        <f>C15+C16+C17+C18</f>
        <v>23</v>
      </c>
      <c r="D14" s="10">
        <f>D15+D16+D17+D18</f>
        <v>33.700000000000003</v>
      </c>
      <c r="E14" s="10">
        <f t="shared" si="0"/>
        <v>10.700000000000003</v>
      </c>
      <c r="F14" s="12">
        <f t="shared" si="1"/>
        <v>1.465217391304348</v>
      </c>
    </row>
    <row r="15" spans="1:11" ht="18" customHeight="1" x14ac:dyDescent="0.25">
      <c r="A15" s="14" t="s">
        <v>9</v>
      </c>
      <c r="B15" s="24">
        <v>0</v>
      </c>
      <c r="C15" s="13">
        <v>0</v>
      </c>
      <c r="D15" s="13">
        <v>10.7</v>
      </c>
      <c r="E15" s="10">
        <f>D15-C15</f>
        <v>10.7</v>
      </c>
      <c r="F15" s="12" t="e">
        <f>D15/C15</f>
        <v>#DIV/0!</v>
      </c>
    </row>
    <row r="16" spans="1:11" ht="25.5" customHeight="1" x14ac:dyDescent="0.25">
      <c r="A16" s="14" t="s">
        <v>27</v>
      </c>
      <c r="B16" s="29">
        <v>23</v>
      </c>
      <c r="C16" s="29">
        <v>23</v>
      </c>
      <c r="D16" s="29">
        <v>23</v>
      </c>
      <c r="E16" s="30">
        <f t="shared" si="0"/>
        <v>0</v>
      </c>
      <c r="F16" s="12">
        <f t="shared" si="1"/>
        <v>1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669</v>
      </c>
      <c r="C19" s="10">
        <f>C7+C14</f>
        <v>376</v>
      </c>
      <c r="D19" s="10">
        <f>D7+D14</f>
        <v>511.5</v>
      </c>
      <c r="E19" s="10">
        <f t="shared" si="0"/>
        <v>135.5</v>
      </c>
      <c r="F19" s="12">
        <f t="shared" si="1"/>
        <v>1.3603723404255319</v>
      </c>
    </row>
    <row r="20" spans="1:6" x14ac:dyDescent="0.25">
      <c r="A20" s="16" t="s">
        <v>13</v>
      </c>
      <c r="B20" s="26">
        <v>785.4</v>
      </c>
      <c r="C20" s="16">
        <v>621.1</v>
      </c>
      <c r="D20" s="16">
        <v>621.1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82.3</v>
      </c>
      <c r="C21" s="16">
        <v>70.400000000000006</v>
      </c>
      <c r="D21" s="16">
        <v>70.400000000000006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826.2</v>
      </c>
      <c r="C23" s="16">
        <v>523.1</v>
      </c>
      <c r="D23" s="16">
        <v>523.1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-72</v>
      </c>
      <c r="E24" s="17">
        <f t="shared" si="0"/>
        <v>-72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2362.9</v>
      </c>
      <c r="C25" s="20">
        <f>C19+C20+C21++C22+C23+C24</f>
        <v>1590.6</v>
      </c>
      <c r="D25" s="20">
        <f>D19+D20+D21+D22+D23+D24</f>
        <v>1654.1</v>
      </c>
      <c r="E25" s="17">
        <f t="shared" ref="E25" si="2">D25-C25</f>
        <v>63.5</v>
      </c>
      <c r="F25" s="18">
        <f t="shared" si="1"/>
        <v>1.0399220419967308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2018-10-10T12:32:26Z</dcterms:modified>
</cp:coreProperties>
</file>