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B14" i="1"/>
  <c r="C14" i="1" l="1"/>
  <c r="D14" i="1"/>
  <c r="E19" i="1"/>
  <c r="F19" i="1"/>
  <c r="F23" i="1" l="1"/>
  <c r="F24" i="1" l="1"/>
  <c r="E26" i="1" l="1"/>
  <c r="D7" i="1" l="1"/>
  <c r="C7" i="1"/>
  <c r="B7" i="1"/>
  <c r="B20" i="1" l="1"/>
  <c r="B27" i="1" s="1"/>
  <c r="F12" i="1"/>
  <c r="F11" i="1"/>
  <c r="E25" i="1"/>
  <c r="E24" i="1"/>
  <c r="E23" i="1"/>
  <c r="E22" i="1"/>
  <c r="E21" i="1"/>
  <c r="E18" i="1"/>
  <c r="E16" i="1"/>
  <c r="E13" i="1"/>
  <c r="E12" i="1"/>
  <c r="E11" i="1"/>
  <c r="E10" i="1"/>
  <c r="E8" i="1"/>
  <c r="F22" i="1"/>
  <c r="F21" i="1"/>
  <c r="F8" i="1"/>
  <c r="E14" i="1" l="1"/>
  <c r="E7" i="1"/>
  <c r="C20" i="1"/>
  <c r="C27" i="1" s="1"/>
  <c r="F7" i="1"/>
  <c r="D20" i="1"/>
  <c r="D27" i="1" s="1"/>
  <c r="E20" i="1" l="1"/>
  <c r="F20" i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<sst xmlns="http://schemas.openxmlformats.org/spreadsheetml/2006/main" count="30" uniqueCount="30">
  <si>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</si>
  <si>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</si>
  <si>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</si>
  <si>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</si>
  <si>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</si>
  <si>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</si>
  <si>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</si>
  <si>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</si>
  <si>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</si>
  <si>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</si>
  <si>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</si>
  <si>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</si>
  <si>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</si>
  <si>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</si>
  <si>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</si>
  <si>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</si>
  <si>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</si>
  <si>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</si>
  <si>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</si>
  <si>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</si>
  <si>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</si>
  <si>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</si>
  <si>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Прочие поступления от денеженых взысканий (штрафов)</t>
  </si>
  <si>
    <t>Прочие безвозмездные поступления</t>
  </si>
  <si>
    <t xml:space="preserve">                           за 9 месяцев 2020 года</t>
  </si>
  <si>
    <t>План  на 2020 г.</t>
  </si>
  <si>
    <t>План  на      9 месяцев       2020 г.</t>
  </si>
  <si>
    <t>Испол. за 9 месяцев 2020г.</t>
  </si>
  <si>
    <t>Средства самообложения граждан, зачисляемые в бюджеты сельских поселений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</si>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</sst>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left" vertical="distributed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N16" sqref="N16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7" t="s">
        <v>20</v>
      </c>
      <c r="B2" s="37"/>
      <c r="C2" s="37"/>
      <c r="D2" s="37"/>
      <c r="E2" s="37"/>
      <c r="F2" s="37"/>
      <c r="G2" s="1"/>
      <c r="H2" s="1"/>
      <c r="I2" s="1"/>
      <c r="J2" s="1"/>
      <c r="K2" s="1"/>
    </row>
    <row r="3" spans="1:11" ht="15.75" x14ac:dyDescent="0.25">
      <c r="A3" s="37" t="s">
        <v>24</v>
      </c>
      <c r="B3" s="37"/>
      <c r="C3" s="37"/>
      <c r="D3" s="37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499</v>
      </c>
      <c r="C7" s="10">
        <f>C8+C9+C10+C11+C12+C13</f>
        <v>273</v>
      </c>
      <c r="D7" s="11">
        <f>D8+D9+D10+D11+D12+D13</f>
        <v>161.89999999999998</v>
      </c>
      <c r="E7" s="11">
        <f t="shared" ref="E7:E26" si="0">D7-C7</f>
        <v>-111.10000000000002</v>
      </c>
      <c r="F7" s="12">
        <f>D7/C7</f>
        <v>0.59304029304029293</v>
      </c>
    </row>
    <row r="8" spans="1:11" x14ac:dyDescent="0.25">
      <c r="A8" s="13" t="s">
        <v>5</v>
      </c>
      <c r="B8" s="23">
        <v>164</v>
      </c>
      <c r="C8" s="13">
        <v>118</v>
      </c>
      <c r="D8" s="13">
        <v>107.6</v>
      </c>
      <c r="E8" s="10">
        <f t="shared" si="0"/>
        <v>-10.400000000000006</v>
      </c>
      <c r="F8" s="12">
        <f t="shared" ref="F8:F27" si="1">D8/C8</f>
        <v>0.91186440677966096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17</v>
      </c>
      <c r="B11" s="24">
        <v>59</v>
      </c>
      <c r="C11" s="13">
        <v>23</v>
      </c>
      <c r="D11" s="13">
        <v>9</v>
      </c>
      <c r="E11" s="10">
        <f t="shared" si="0"/>
        <v>-14</v>
      </c>
      <c r="F11" s="12">
        <f>D11/C11</f>
        <v>0.39130434782608697</v>
      </c>
    </row>
    <row r="12" spans="1:11" x14ac:dyDescent="0.25">
      <c r="A12" s="14" t="s">
        <v>18</v>
      </c>
      <c r="B12" s="24">
        <v>276</v>
      </c>
      <c r="C12" s="13">
        <v>132</v>
      </c>
      <c r="D12" s="13">
        <v>45.3</v>
      </c>
      <c r="E12" s="10">
        <f t="shared" si="0"/>
        <v>-86.7</v>
      </c>
      <c r="F12" s="12">
        <f>D12/C12</f>
        <v>0.34318181818181814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B18+B19</f>
        <v>24.8</v>
      </c>
      <c r="C14" s="10">
        <f>C15+C16+C17+C18+C19</f>
        <v>24.8</v>
      </c>
      <c r="D14" s="10">
        <f>D15+D16+D17+D18+D19</f>
        <v>97.399999999999991</v>
      </c>
      <c r="E14" s="10">
        <f t="shared" si="0"/>
        <v>72.599999999999994</v>
      </c>
      <c r="F14" s="12">
        <v>0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t="24" x14ac:dyDescent="0.25">
      <c r="A16" s="32" t="s">
        <v>29</v>
      </c>
      <c r="B16" s="33">
        <v>0</v>
      </c>
      <c r="C16" s="34">
        <v>0</v>
      </c>
      <c r="D16" s="34">
        <v>30.4</v>
      </c>
      <c r="E16" s="35">
        <f t="shared" si="0"/>
        <v>30.4</v>
      </c>
      <c r="F16" s="36">
        <v>0</v>
      </c>
    </row>
    <row r="17" spans="1:6" x14ac:dyDescent="0.25">
      <c r="A17" s="14" t="s">
        <v>9</v>
      </c>
      <c r="B17" s="24">
        <v>0</v>
      </c>
      <c r="C17" s="13">
        <v>0</v>
      </c>
      <c r="D17" s="13">
        <v>42.2</v>
      </c>
      <c r="E17" s="10">
        <f t="shared" si="0"/>
        <v>42.2</v>
      </c>
      <c r="F17" s="12">
        <v>0</v>
      </c>
    </row>
    <row r="18" spans="1:6" ht="27" hidden="1" customHeight="1" x14ac:dyDescent="0.25">
      <c r="A18" s="14" t="s">
        <v>22</v>
      </c>
      <c r="B18" s="28">
        <v>0</v>
      </c>
      <c r="C18" s="28">
        <v>0</v>
      </c>
      <c r="D18" s="28">
        <v>0</v>
      </c>
      <c r="E18" s="29">
        <f t="shared" si="0"/>
        <v>0</v>
      </c>
      <c r="F18" s="12">
        <v>0</v>
      </c>
    </row>
    <row r="19" spans="1:6" ht="24.75" customHeight="1" x14ac:dyDescent="0.25">
      <c r="A19" s="32" t="s">
        <v>28</v>
      </c>
      <c r="B19" s="28">
        <v>24.8</v>
      </c>
      <c r="C19" s="28">
        <v>24.8</v>
      </c>
      <c r="D19" s="28">
        <v>24.8</v>
      </c>
      <c r="E19" s="29">
        <f>D19-C19</f>
        <v>0</v>
      </c>
      <c r="F19" s="12">
        <f>D19/C19</f>
        <v>1</v>
      </c>
    </row>
    <row r="20" spans="1:6" x14ac:dyDescent="0.25">
      <c r="A20" s="15" t="s">
        <v>10</v>
      </c>
      <c r="B20" s="25">
        <f>B14+B7</f>
        <v>523.79999999999995</v>
      </c>
      <c r="C20" s="10">
        <f>C7+C14</f>
        <v>297.8</v>
      </c>
      <c r="D20" s="10">
        <f>D7+D14</f>
        <v>259.29999999999995</v>
      </c>
      <c r="E20" s="10">
        <f t="shared" si="0"/>
        <v>-38.500000000000057</v>
      </c>
      <c r="F20" s="12">
        <f t="shared" si="1"/>
        <v>0.87071860308932147</v>
      </c>
    </row>
    <row r="21" spans="1:6" x14ac:dyDescent="0.25">
      <c r="A21" s="16" t="s">
        <v>11</v>
      </c>
      <c r="B21" s="26">
        <v>1244.7</v>
      </c>
      <c r="C21" s="16">
        <v>1023.9</v>
      </c>
      <c r="D21" s="16">
        <v>1023.9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6">
        <v>99.3</v>
      </c>
      <c r="C22" s="16">
        <v>55.4</v>
      </c>
      <c r="D22" s="16">
        <v>55.4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6">
        <v>127.9</v>
      </c>
      <c r="C23" s="16">
        <v>127.9</v>
      </c>
      <c r="D23" s="16">
        <v>127.9</v>
      </c>
      <c r="E23" s="17">
        <f t="shared" si="0"/>
        <v>0</v>
      </c>
      <c r="F23" s="18">
        <f>D23/C22:C23</f>
        <v>1</v>
      </c>
    </row>
    <row r="24" spans="1:6" x14ac:dyDescent="0.25">
      <c r="A24" s="16" t="s">
        <v>14</v>
      </c>
      <c r="B24" s="26">
        <v>4.5</v>
      </c>
      <c r="C24" s="16">
        <v>4</v>
      </c>
      <c r="D24" s="16">
        <v>4</v>
      </c>
      <c r="E24" s="17">
        <f t="shared" si="0"/>
        <v>0</v>
      </c>
      <c r="F24" s="18">
        <f>D24/C24</f>
        <v>1</v>
      </c>
    </row>
    <row r="25" spans="1:6" ht="25.5" x14ac:dyDescent="0.25">
      <c r="A25" s="19" t="s">
        <v>15</v>
      </c>
      <c r="B25" s="26">
        <v>0</v>
      </c>
      <c r="C25" s="26">
        <v>0</v>
      </c>
      <c r="D25" s="26">
        <v>-112.8</v>
      </c>
      <c r="E25" s="31">
        <f t="shared" si="0"/>
        <v>-112.8</v>
      </c>
      <c r="F25" s="18">
        <v>0</v>
      </c>
    </row>
    <row r="26" spans="1:6" ht="25.5" hidden="1" x14ac:dyDescent="0.25">
      <c r="A26" s="19" t="s">
        <v>23</v>
      </c>
      <c r="B26" s="26">
        <v>0</v>
      </c>
      <c r="C26" s="26">
        <v>0</v>
      </c>
      <c r="D26" s="26">
        <v>0</v>
      </c>
      <c r="E26" s="30">
        <f t="shared" si="0"/>
        <v>0</v>
      </c>
      <c r="F26" s="18">
        <v>0</v>
      </c>
    </row>
    <row r="27" spans="1:6" s="21" customFormat="1" ht="12.75" x14ac:dyDescent="0.2">
      <c r="A27" s="20" t="s">
        <v>16</v>
      </c>
      <c r="B27" s="27">
        <f>B20+B21+B22+B23+B24+B25+B26</f>
        <v>2000.2</v>
      </c>
      <c r="C27" s="20">
        <f>C20+C21+C22++C23+C24+C25+C26</f>
        <v>1509.0000000000002</v>
      </c>
      <c r="D27" s="20">
        <f>D20+D21+D22+D23+D24+D25+D26</f>
        <v>1357.7</v>
      </c>
      <c r="E27" s="17">
        <f t="shared" ref="E27" si="2">D27-C27</f>
        <v>-151.30000000000018</v>
      </c>
      <c r="F27" s="18">
        <f t="shared" si="1"/>
        <v>0.89973492379058972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2020-12-21T10:35:40Z</dcterms:modified>
</cp:coreProperties>
</file>