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D14" i="1" l="1"/>
  <c r="F20" i="1"/>
  <c r="E20" i="1"/>
  <c r="F19" i="1"/>
  <c r="E19" i="1"/>
  <c r="F18" i="1"/>
  <c r="C14" i="1"/>
  <c r="B14" i="1"/>
  <c r="E15" i="1" l="1"/>
  <c r="F8" i="1"/>
  <c r="D7" i="1" l="1"/>
  <c r="C7" i="1"/>
  <c r="B7" i="1"/>
  <c r="F7" i="1" l="1"/>
  <c r="B21" i="1"/>
  <c r="B27" i="1" s="1"/>
  <c r="F12" i="1"/>
  <c r="F11" i="1"/>
  <c r="E26" i="1"/>
  <c r="E25" i="1"/>
  <c r="E24" i="1"/>
  <c r="E23" i="1"/>
  <c r="E22" i="1"/>
  <c r="E18" i="1"/>
  <c r="E16" i="1"/>
  <c r="E13" i="1"/>
  <c r="E12" i="1"/>
  <c r="E11" i="1"/>
  <c r="E10" i="1"/>
  <c r="E8" i="1"/>
  <c r="C21" i="1"/>
  <c r="F25" i="1"/>
  <c r="F23" i="1"/>
  <c r="F22" i="1"/>
  <c r="E14" i="1" l="1"/>
  <c r="E7" i="1"/>
  <c r="D21" i="1"/>
  <c r="D27" i="1" s="1"/>
  <c r="C27" i="1" l="1"/>
  <c r="F27" i="1" s="1"/>
  <c r="E21" i="1"/>
  <c r="F21" i="1"/>
  <c r="E27" i="1" l="1"/>
</calcChain>
</file>

<file path=xl/sharedStrings.xml><?xml version="1.0" encoding="utf-8"?>
<sst xmlns="http://schemas.openxmlformats.org/spreadsheetml/2006/main" count="30" uniqueCount="30">
  <si>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</si>
  <si>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</si>
  <si>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</si>
  <si>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</si>
  <si>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</si>
  <si>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</si>
  <si>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</si>
  <si>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</si>
  <si>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</si>
  <si>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</si>
  <si>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</si>
  <si>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</si>
  <si>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</si>
  <si>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</si>
  <si>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</si>
  <si>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</si>
  <si>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</si>
  <si>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</si>
  <si>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</si>
  <si>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«Октябрьское» </t>
  </si>
  <si>
    <t>Доходы от уплаты акцизов на нефтепродукты</t>
  </si>
  <si>
    <t>Иные штрафы, неустойки, пени</t>
  </si>
  <si>
    <t>Прочие доходы от компенсации затрат бюджетов сельских поселений</t>
  </si>
  <si>
    <t>Средства самообложения граждан</t>
  </si>
  <si>
    <t>Инициативные платежи, зачисляемые в бюджеты сельских поселений (добровольные пожертвования физических лиц - населения (жителей) на реализацию проекта развития общественной инфраструктур)</t>
  </si>
  <si>
    <t>Инициативные платежи, зачисляемые в бюджеты сельских поселений (добровольные пожертвования юридических лиц (индивидуальных предпринимателей, крестьянских (фермерских) хозяйств), физических лиц на реализацию проекта развития общественной инфраструктуры)</t>
  </si>
  <si>
    <t xml:space="preserve">                                         за 1 полугодие 2021 года</t>
  </si>
  <si>
    <t>План  на 2021 г.</t>
  </si>
  <si>
    <t>План  на   1 полугодие    2021 г.</t>
  </si>
  <si>
    <t>Испол. за     1 полугодие 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</si>
</sst>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2" fontId="6" fillId="0" borderId="1" xfId="0" applyNumberFormat="1" applyFont="1" applyBorder="1"/>
    <xf numFmtId="0" fontId="8" fillId="0" borderId="1" xfId="0" applyFont="1" applyBorder="1" applyAlignment="1">
      <alignment horizontal="left" vertical="distributed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topLeftCell="A7" workbookViewId="0">
      <selection activeCell="F16" sqref="F16"/>
    </sheetView>
  </sheetViews>
  <sheetFormatPr defaultRowHeight="15" x14ac:dyDescent="0.25"/>
  <cols>
    <col min="1" max="1" width="30.28515625" customWidth="1"/>
    <col min="2" max="2" width="10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19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1" t="s">
        <v>26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27</v>
      </c>
      <c r="C6" s="6" t="s">
        <v>28</v>
      </c>
      <c r="D6" s="7" t="s">
        <v>29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666</v>
      </c>
      <c r="C7" s="10">
        <f>C8+C9+C10+C11+C12+C13</f>
        <v>216</v>
      </c>
      <c r="D7" s="29">
        <f>D8+D9+D10+D11+D12+D13</f>
        <v>221.39999999999998</v>
      </c>
      <c r="E7" s="11">
        <f t="shared" ref="E7:E26" si="0">D7-C7</f>
        <v>5.3999999999999773</v>
      </c>
      <c r="F7" s="12">
        <f>D7/C7</f>
        <v>1.0249999999999999</v>
      </c>
    </row>
    <row r="8" spans="1:11" x14ac:dyDescent="0.25">
      <c r="A8" s="13" t="s">
        <v>5</v>
      </c>
      <c r="B8" s="23">
        <v>273</v>
      </c>
      <c r="C8" s="13">
        <v>117</v>
      </c>
      <c r="D8" s="13">
        <v>129.19999999999999</v>
      </c>
      <c r="E8" s="10">
        <f t="shared" si="0"/>
        <v>12.199999999999989</v>
      </c>
      <c r="F8" s="12">
        <f>D8/C8</f>
        <v>1.1042735042735041</v>
      </c>
    </row>
    <row r="9" spans="1:11" ht="25.5" hidden="1" x14ac:dyDescent="0.25">
      <c r="A9" s="14" t="s">
        <v>20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6</v>
      </c>
      <c r="C10" s="23">
        <v>0</v>
      </c>
      <c r="D10" s="23">
        <v>0</v>
      </c>
      <c r="E10" s="10">
        <f t="shared" si="0"/>
        <v>0</v>
      </c>
      <c r="F10" s="12">
        <v>0</v>
      </c>
    </row>
    <row r="11" spans="1:11" x14ac:dyDescent="0.25">
      <c r="A11" s="14" t="s">
        <v>17</v>
      </c>
      <c r="B11" s="24">
        <v>145</v>
      </c>
      <c r="C11" s="13">
        <v>17</v>
      </c>
      <c r="D11" s="13">
        <v>8.6999999999999993</v>
      </c>
      <c r="E11" s="10">
        <f t="shared" si="0"/>
        <v>-8.3000000000000007</v>
      </c>
      <c r="F11" s="12">
        <f>D11/C11</f>
        <v>0.5117647058823529</v>
      </c>
    </row>
    <row r="12" spans="1:11" x14ac:dyDescent="0.25">
      <c r="A12" s="14" t="s">
        <v>18</v>
      </c>
      <c r="B12" s="24">
        <v>242</v>
      </c>
      <c r="C12" s="13">
        <v>82</v>
      </c>
      <c r="D12" s="13">
        <v>83.5</v>
      </c>
      <c r="E12" s="10">
        <f t="shared" si="0"/>
        <v>1.5</v>
      </c>
      <c r="F12" s="12">
        <f>D12/C12</f>
        <v>1.0182926829268293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B15+B16+B17+B18+B19+B20</f>
        <v>141.9</v>
      </c>
      <c r="C14" s="10">
        <f>C16+C18+C19+C20</f>
        <v>141.9</v>
      </c>
      <c r="D14" s="10">
        <f>D16+D18+D19+D20</f>
        <v>142.9</v>
      </c>
      <c r="E14" s="10">
        <f t="shared" si="0"/>
        <v>1</v>
      </c>
      <c r="F14" s="12">
        <f>D14/C14</f>
        <v>1.0070472163495419</v>
      </c>
    </row>
    <row r="15" spans="1:11" ht="24" hidden="1" customHeight="1" x14ac:dyDescent="0.25">
      <c r="A15" s="28" t="s">
        <v>22</v>
      </c>
      <c r="B15" s="23">
        <v>0</v>
      </c>
      <c r="C15" s="23">
        <v>0</v>
      </c>
      <c r="D15" s="13">
        <v>0</v>
      </c>
      <c r="E15" s="10">
        <f>D15-C15</f>
        <v>0</v>
      </c>
      <c r="F15" s="12">
        <v>0</v>
      </c>
    </row>
    <row r="16" spans="1:11" x14ac:dyDescent="0.25">
      <c r="A16" s="14" t="s">
        <v>21</v>
      </c>
      <c r="B16" s="24">
        <v>0</v>
      </c>
      <c r="C16" s="13">
        <v>0</v>
      </c>
      <c r="D16" s="13">
        <v>1</v>
      </c>
      <c r="E16" s="10">
        <f t="shared" si="0"/>
        <v>1</v>
      </c>
      <c r="F16" s="12">
        <v>0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x14ac:dyDescent="0.25">
      <c r="A18" s="14" t="s">
        <v>23</v>
      </c>
      <c r="B18" s="24">
        <v>72.900000000000006</v>
      </c>
      <c r="C18" s="13">
        <v>72.900000000000006</v>
      </c>
      <c r="D18" s="13">
        <v>72.900000000000006</v>
      </c>
      <c r="E18" s="10">
        <f t="shared" si="0"/>
        <v>0</v>
      </c>
      <c r="F18" s="12">
        <f>D18/C18</f>
        <v>1</v>
      </c>
    </row>
    <row r="19" spans="1:6" ht="72" x14ac:dyDescent="0.25">
      <c r="A19" s="30" t="s">
        <v>24</v>
      </c>
      <c r="B19" s="23">
        <v>34.5</v>
      </c>
      <c r="C19" s="13">
        <v>34.5</v>
      </c>
      <c r="D19" s="13">
        <v>34.5</v>
      </c>
      <c r="E19" s="10">
        <f t="shared" si="0"/>
        <v>0</v>
      </c>
      <c r="F19" s="12">
        <f>D19/C19</f>
        <v>1</v>
      </c>
    </row>
    <row r="20" spans="1:6" ht="96" x14ac:dyDescent="0.25">
      <c r="A20" s="30" t="s">
        <v>25</v>
      </c>
      <c r="B20" s="23">
        <v>34.5</v>
      </c>
      <c r="C20" s="13">
        <v>34.5</v>
      </c>
      <c r="D20" s="13">
        <v>34.5</v>
      </c>
      <c r="E20" s="10">
        <f t="shared" si="0"/>
        <v>0</v>
      </c>
      <c r="F20" s="12">
        <f>D20/C20</f>
        <v>1</v>
      </c>
    </row>
    <row r="21" spans="1:6" x14ac:dyDescent="0.25">
      <c r="A21" s="15" t="s">
        <v>10</v>
      </c>
      <c r="B21" s="25">
        <f>B7+B14</f>
        <v>807.9</v>
      </c>
      <c r="C21" s="10">
        <f>C7+C14</f>
        <v>357.9</v>
      </c>
      <c r="D21" s="10">
        <f>D7+D14</f>
        <v>364.29999999999995</v>
      </c>
      <c r="E21" s="10">
        <f t="shared" si="0"/>
        <v>6.3999999999999773</v>
      </c>
      <c r="F21" s="12">
        <f t="shared" ref="F21:F25" si="1">D21/C21</f>
        <v>1.0178820899692651</v>
      </c>
    </row>
    <row r="22" spans="1:6" x14ac:dyDescent="0.25">
      <c r="A22" s="16" t="s">
        <v>11</v>
      </c>
      <c r="B22" s="26">
        <v>1226.0999999999999</v>
      </c>
      <c r="C22" s="16">
        <v>613.20000000000005</v>
      </c>
      <c r="D22" s="16">
        <v>613.20000000000005</v>
      </c>
      <c r="E22" s="17">
        <f t="shared" si="0"/>
        <v>0</v>
      </c>
      <c r="F22" s="18">
        <f t="shared" si="1"/>
        <v>1</v>
      </c>
    </row>
    <row r="23" spans="1:6" ht="18" customHeight="1" x14ac:dyDescent="0.25">
      <c r="A23" s="16" t="s">
        <v>12</v>
      </c>
      <c r="B23" s="26">
        <v>102.3</v>
      </c>
      <c r="C23" s="16">
        <v>42.7</v>
      </c>
      <c r="D23" s="16">
        <v>42.7</v>
      </c>
      <c r="E23" s="17">
        <f t="shared" si="0"/>
        <v>0</v>
      </c>
      <c r="F23" s="18">
        <f t="shared" si="1"/>
        <v>1</v>
      </c>
    </row>
    <row r="24" spans="1:6" x14ac:dyDescent="0.25">
      <c r="A24" s="16" t="s">
        <v>13</v>
      </c>
      <c r="B24" s="26">
        <v>551</v>
      </c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x14ac:dyDescent="0.25">
      <c r="A25" s="16" t="s">
        <v>14</v>
      </c>
      <c r="B25" s="26">
        <v>2333.3000000000002</v>
      </c>
      <c r="C25" s="16">
        <v>833.7</v>
      </c>
      <c r="D25" s="16">
        <v>833.7</v>
      </c>
      <c r="E25" s="17">
        <f t="shared" si="0"/>
        <v>0</v>
      </c>
      <c r="F25" s="18">
        <f t="shared" si="1"/>
        <v>1</v>
      </c>
    </row>
    <row r="26" spans="1:6" ht="25.5" x14ac:dyDescent="0.25">
      <c r="A26" s="19" t="s">
        <v>15</v>
      </c>
      <c r="B26" s="26">
        <v>0</v>
      </c>
      <c r="C26" s="16">
        <v>0</v>
      </c>
      <c r="D26" s="16">
        <v>-15.2</v>
      </c>
      <c r="E26" s="17">
        <f t="shared" si="0"/>
        <v>-15.2</v>
      </c>
      <c r="F26" s="18">
        <v>0</v>
      </c>
    </row>
    <row r="27" spans="1:6" s="21" customFormat="1" ht="12.75" x14ac:dyDescent="0.2">
      <c r="A27" s="20" t="s">
        <v>16</v>
      </c>
      <c r="B27" s="27">
        <f>B21+B22+B23+B24+B25+B26</f>
        <v>5020.6000000000004</v>
      </c>
      <c r="C27" s="20">
        <f>C21+C22+C23++C24+C25+C26</f>
        <v>1847.5</v>
      </c>
      <c r="D27" s="20">
        <f>D21+D22+D23+D24+D25+D26</f>
        <v>1838.7</v>
      </c>
      <c r="E27" s="17">
        <f t="shared" ref="E27" si="2">D27-C27</f>
        <v>-8.7999999999999545</v>
      </c>
      <c r="F27" s="18">
        <f>D27/C27</f>
        <v>0.99523680649526391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2021-08-05T11:01:34Z</dcterms:modified>
</cp:coreProperties>
</file>