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7" i="1" l="1"/>
  <c r="F22" i="1" l="1"/>
  <c r="B7" i="1" l="1"/>
  <c r="F18" i="1" l="1"/>
  <c r="E18" i="1"/>
  <c r="D7" i="1" l="1"/>
  <c r="C7" i="1"/>
  <c r="B14" i="1" l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<sst xmlns="http://schemas.openxmlformats.org/spreadsheetml/2006/main" count="28" uniqueCount="28">
  <si>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</si>
  <si>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</si>
  <si>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</si>
  <si>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</si>
  <si>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</si>
  <si>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</si>
  <si>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</si>
  <si>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</si>
  <si>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</si>
  <si>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</si>
  <si>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</si>
  <si>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</si>
  <si>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</si>
  <si>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</si>
  <si>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</si>
  <si>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</si>
  <si>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</si>
  <si>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</si>
  <si>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</si>
  <si>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</si>
  <si>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Прочие неналоговые доходы, проект "Наше село"</t>
  </si>
  <si>
    <t>Проект развития общ.инфраструктуры, основан.на местной инициативе</t>
  </si>
  <si>
    <t>за 2019 год</t>
  </si>
  <si>
    <t>План на  2019г. первонач.</t>
  </si>
  <si>
    <t>План на  2019г. уточнен.</t>
  </si>
  <si>
    <t>Испол. за 2019г</t>
  </si>
  <si>
    <t>Доходы от использ. имущества, наход. в муниц. собст. (аренда земельных участков)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</si>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</sst>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topLeftCell="A4" workbookViewId="0">
      <selection activeCell="D20" sqref="D20:D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8" t="s">
        <v>22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743</v>
      </c>
      <c r="C7" s="10">
        <f>C8+C9+C10+C11+C12+C13</f>
        <v>673.7</v>
      </c>
      <c r="D7" s="11">
        <f>D8+D9+D10+D11+D12+D13</f>
        <v>494.2</v>
      </c>
      <c r="E7" s="11">
        <f t="shared" ref="E7:E24" si="0">D7-C7</f>
        <v>-179.50000000000006</v>
      </c>
      <c r="F7" s="12">
        <f>D7/C7</f>
        <v>0.73356093216565232</v>
      </c>
    </row>
    <row r="8" spans="1:11" x14ac:dyDescent="0.25">
      <c r="A8" s="13" t="s">
        <v>5</v>
      </c>
      <c r="B8" s="13">
        <v>122</v>
      </c>
      <c r="C8" s="13">
        <v>122</v>
      </c>
      <c r="D8" s="13">
        <v>92.2</v>
      </c>
      <c r="E8" s="10">
        <f t="shared" si="0"/>
        <v>-29.799999999999997</v>
      </c>
      <c r="F8" s="12">
        <f t="shared" ref="F8:F25" si="1">D8/C8</f>
        <v>0.75573770491803283</v>
      </c>
    </row>
    <row r="9" spans="1:11" ht="25.5" hidden="1" x14ac:dyDescent="0.25">
      <c r="A9" s="14" t="s">
        <v>19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5">
        <v>16</v>
      </c>
      <c r="C10" s="13">
        <v>16</v>
      </c>
      <c r="D10" s="13">
        <v>19.899999999999999</v>
      </c>
      <c r="E10" s="10">
        <f t="shared" si="0"/>
        <v>3.8999999999999986</v>
      </c>
      <c r="F10" s="12">
        <f t="shared" si="1"/>
        <v>1.2437499999999999</v>
      </c>
    </row>
    <row r="11" spans="1:11" x14ac:dyDescent="0.25">
      <c r="A11" s="14" t="s">
        <v>16</v>
      </c>
      <c r="B11" s="22">
        <v>57</v>
      </c>
      <c r="C11" s="13">
        <v>57</v>
      </c>
      <c r="D11" s="13">
        <v>64.900000000000006</v>
      </c>
      <c r="E11" s="10">
        <f t="shared" si="0"/>
        <v>7.9000000000000057</v>
      </c>
      <c r="F11" s="12">
        <f>D11/C11</f>
        <v>1.1385964912280704</v>
      </c>
    </row>
    <row r="12" spans="1:11" x14ac:dyDescent="0.25">
      <c r="A12" s="14" t="s">
        <v>17</v>
      </c>
      <c r="B12" s="22">
        <v>548</v>
      </c>
      <c r="C12" s="13">
        <v>478.7</v>
      </c>
      <c r="D12" s="13">
        <v>317.2</v>
      </c>
      <c r="E12" s="10">
        <f t="shared" si="0"/>
        <v>-161.5</v>
      </c>
      <c r="F12" s="12">
        <f>D12/C12</f>
        <v>0.66262795069981195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0</v>
      </c>
      <c r="C14" s="10">
        <f>C15+C16+C17+C18</f>
        <v>164.1</v>
      </c>
      <c r="D14" s="10">
        <f>D15+D16+D17+D18</f>
        <v>165.7</v>
      </c>
      <c r="E14" s="10">
        <f t="shared" si="0"/>
        <v>1.5999999999999943</v>
      </c>
      <c r="F14" s="12">
        <f t="shared" si="1"/>
        <v>1.0097501523461303</v>
      </c>
    </row>
    <row r="15" spans="1:11" ht="38.25" x14ac:dyDescent="0.25">
      <c r="A15" s="14" t="s">
        <v>26</v>
      </c>
      <c r="B15" s="24">
        <v>0</v>
      </c>
      <c r="C15" s="24">
        <v>0</v>
      </c>
      <c r="D15" s="24">
        <v>1.2</v>
      </c>
      <c r="E15" s="10">
        <v>0</v>
      </c>
      <c r="F15" s="12">
        <v>1</v>
      </c>
    </row>
    <row r="16" spans="1:11" ht="24" customHeight="1" x14ac:dyDescent="0.25">
      <c r="A16" s="14" t="s">
        <v>27</v>
      </c>
      <c r="B16" s="22">
        <v>0</v>
      </c>
      <c r="C16" s="13">
        <v>0</v>
      </c>
      <c r="D16" s="13">
        <v>0.4</v>
      </c>
      <c r="E16" s="10">
        <f t="shared" si="0"/>
        <v>0.4</v>
      </c>
      <c r="F16" s="12">
        <v>0</v>
      </c>
    </row>
    <row r="17" spans="1:6" ht="38.25" x14ac:dyDescent="0.25">
      <c r="A17" s="14" t="s">
        <v>21</v>
      </c>
      <c r="B17" s="22">
        <v>0</v>
      </c>
      <c r="C17" s="13">
        <v>129</v>
      </c>
      <c r="D17" s="13">
        <v>129</v>
      </c>
      <c r="E17" s="10">
        <f>D17-C17</f>
        <v>0</v>
      </c>
      <c r="F17" s="12">
        <v>0</v>
      </c>
    </row>
    <row r="18" spans="1:6" ht="24" customHeight="1" x14ac:dyDescent="0.25">
      <c r="A18" s="14" t="s">
        <v>20</v>
      </c>
      <c r="B18" s="24">
        <v>0</v>
      </c>
      <c r="C18" s="26">
        <v>35.1</v>
      </c>
      <c r="D18" s="26">
        <v>35.1</v>
      </c>
      <c r="E18" s="10">
        <f>D18-C18</f>
        <v>0</v>
      </c>
      <c r="F18" s="12">
        <f>D18/C18</f>
        <v>1</v>
      </c>
    </row>
    <row r="19" spans="1:6" x14ac:dyDescent="0.25">
      <c r="A19" s="15" t="s">
        <v>9</v>
      </c>
      <c r="B19" s="23">
        <f>B7+B14</f>
        <v>743</v>
      </c>
      <c r="C19" s="10">
        <f>C7+C14</f>
        <v>837.80000000000007</v>
      </c>
      <c r="D19" s="10">
        <f>D7+D14</f>
        <v>659.9</v>
      </c>
      <c r="E19" s="10">
        <f t="shared" si="0"/>
        <v>-177.90000000000009</v>
      </c>
      <c r="F19" s="12">
        <f t="shared" si="1"/>
        <v>0.78765815230365233</v>
      </c>
    </row>
    <row r="20" spans="1:6" x14ac:dyDescent="0.25">
      <c r="A20" s="16" t="s">
        <v>10</v>
      </c>
      <c r="B20" s="16">
        <v>1170.2</v>
      </c>
      <c r="C20" s="16">
        <v>1363.3</v>
      </c>
      <c r="D20" s="16">
        <v>1363.3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11</v>
      </c>
      <c r="B21" s="16">
        <v>98.2</v>
      </c>
      <c r="C21" s="16">
        <v>86.1</v>
      </c>
      <c r="D21" s="16">
        <v>85.4</v>
      </c>
      <c r="E21" s="17">
        <f t="shared" si="0"/>
        <v>-0.69999999999998863</v>
      </c>
      <c r="F21" s="18">
        <f t="shared" si="1"/>
        <v>0.99186991869918717</v>
      </c>
    </row>
    <row r="22" spans="1:6" x14ac:dyDescent="0.25">
      <c r="A22" s="16" t="s">
        <v>12</v>
      </c>
      <c r="B22" s="16">
        <v>0</v>
      </c>
      <c r="C22" s="16">
        <v>1472.9</v>
      </c>
      <c r="D22" s="16">
        <v>1472.9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13</v>
      </c>
      <c r="B23" s="16">
        <v>1227.0999999999999</v>
      </c>
      <c r="C23" s="16">
        <v>2069.1</v>
      </c>
      <c r="D23" s="16">
        <v>2036.7</v>
      </c>
      <c r="E23" s="17">
        <f t="shared" si="0"/>
        <v>-32.399999999999864</v>
      </c>
      <c r="F23" s="18">
        <f t="shared" si="1"/>
        <v>0.98434101783384087</v>
      </c>
    </row>
    <row r="24" spans="1:6" ht="25.5" x14ac:dyDescent="0.25">
      <c r="A24" s="19" t="s">
        <v>14</v>
      </c>
      <c r="B24" s="16">
        <v>0</v>
      </c>
      <c r="C24" s="16">
        <v>0</v>
      </c>
      <c r="D24" s="16">
        <v>-36.299999999999997</v>
      </c>
      <c r="E24" s="17">
        <f t="shared" si="0"/>
        <v>-36.299999999999997</v>
      </c>
      <c r="F24" s="18">
        <v>0</v>
      </c>
    </row>
    <row r="25" spans="1:6" s="21" customFormat="1" ht="12.75" x14ac:dyDescent="0.2">
      <c r="A25" s="20" t="s">
        <v>15</v>
      </c>
      <c r="B25" s="20">
        <f>B19+B20+B21+B22+B23+B24</f>
        <v>3238.5</v>
      </c>
      <c r="C25" s="20">
        <f>C19+C20+C21++C22+C23+C24</f>
        <v>5829.2</v>
      </c>
      <c r="D25" s="20">
        <f>D19+D20+D21+D22+D23+D24</f>
        <v>5581.9</v>
      </c>
      <c r="E25" s="17">
        <f t="shared" ref="E25" si="2">D25-C25</f>
        <v>-247.30000000000018</v>
      </c>
      <c r="F25" s="18">
        <f t="shared" si="1"/>
        <v>0.95757565360598362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2020-01-28T09:36:37Z</dcterms:modified>
</cp:coreProperties>
</file>