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<sst xmlns="http://schemas.openxmlformats.org/spreadsheetml/2006/main" count="28" uniqueCount="28">
  <si>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</si>
  <si>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</si>
  <si>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</si>
  <si>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</si>
  <si>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</si>
  <si>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</si>
  <si>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</si>
  <si>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</si>
  <si>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</si>
  <si>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</si>
  <si>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</si>
  <si>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</si>
  <si>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</si>
  <si>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</si>
  <si>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</si>
  <si>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</si>
  <si>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</si>
  <si>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</si>
  <si>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</si>
  <si>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</si>
  <si>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</si>
  <si>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</si>
  <si>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</si>
  <si>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</si>
  <si>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2017 г.</t>
  </si>
  <si>
    <t xml:space="preserve">                           за 1 полугодие 2017 года</t>
  </si>
  <si>
    <t>План  на      1 полугод.       2017 г.</t>
  </si>
  <si>
    <t>Испол. за 1 полугод.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</si>
</sst>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19" sqref="F19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775</v>
      </c>
      <c r="C7" s="10">
        <f>C8+C9+C10+C11+C12+C13</f>
        <v>193</v>
      </c>
      <c r="D7" s="11">
        <f>D8+D9+D10+D11+D12+D13</f>
        <v>193</v>
      </c>
      <c r="E7" s="11">
        <f t="shared" ref="E7:E24" si="0">D7-C7</f>
        <v>0</v>
      </c>
      <c r="F7" s="12">
        <f>D7/C7</f>
        <v>1</v>
      </c>
    </row>
    <row r="8" spans="1:11" x14ac:dyDescent="0.25">
      <c r="A8" s="13" t="s">
        <v>5</v>
      </c>
      <c r="B8" s="23">
        <v>150</v>
      </c>
      <c r="C8" s="13">
        <v>64</v>
      </c>
      <c r="D8" s="13">
        <v>67.2</v>
      </c>
      <c r="E8" s="10">
        <f t="shared" si="0"/>
        <v>3.2000000000000028</v>
      </c>
      <c r="F8" s="12">
        <f t="shared" ref="F8:F25" si="1">D8/C8</f>
        <v>1.05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160</v>
      </c>
      <c r="C11" s="13">
        <v>3</v>
      </c>
      <c r="D11" s="13">
        <v>3.2</v>
      </c>
      <c r="E11" s="10">
        <f t="shared" si="0"/>
        <v>0.20000000000000018</v>
      </c>
      <c r="F11" s="12">
        <f>D11/C11</f>
        <v>1.0666666666666667</v>
      </c>
    </row>
    <row r="12" spans="1:11" x14ac:dyDescent="0.25">
      <c r="A12" s="14" t="s">
        <v>20</v>
      </c>
      <c r="B12" s="24">
        <v>465</v>
      </c>
      <c r="C12" s="13">
        <v>126</v>
      </c>
      <c r="D12" s="13">
        <v>122.6</v>
      </c>
      <c r="E12" s="10">
        <f t="shared" si="0"/>
        <v>-3.4000000000000057</v>
      </c>
      <c r="F12" s="12">
        <f>D12/C12</f>
        <v>0.973015873015873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3.9</v>
      </c>
      <c r="E14" s="10">
        <f t="shared" si="0"/>
        <v>3.9</v>
      </c>
      <c r="F14" s="12">
        <v>0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0</v>
      </c>
      <c r="C16" s="13">
        <v>0</v>
      </c>
      <c r="D16" s="13">
        <v>3.9</v>
      </c>
      <c r="E16" s="10">
        <f t="shared" si="0"/>
        <v>3.9</v>
      </c>
      <c r="F16" s="12">
        <v>0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775</v>
      </c>
      <c r="C19" s="10">
        <f>C7+C14</f>
        <v>193</v>
      </c>
      <c r="D19" s="10">
        <f>D7+D14</f>
        <v>196.9</v>
      </c>
      <c r="E19" s="10">
        <f t="shared" si="0"/>
        <v>3.9000000000000057</v>
      </c>
      <c r="F19" s="12">
        <f t="shared" si="1"/>
        <v>1.0202072538860103</v>
      </c>
    </row>
    <row r="20" spans="1:6" x14ac:dyDescent="0.25">
      <c r="A20" s="16" t="s">
        <v>13</v>
      </c>
      <c r="B20" s="26">
        <v>437.1</v>
      </c>
      <c r="C20" s="16">
        <v>399</v>
      </c>
      <c r="D20" s="16">
        <v>399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64.8</v>
      </c>
      <c r="C21" s="16">
        <v>26.5</v>
      </c>
      <c r="D21" s="16">
        <v>26.5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159.5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6">
        <v>1156.4000000000001</v>
      </c>
      <c r="C23" s="16">
        <v>777.8</v>
      </c>
      <c r="D23" s="16">
        <v>777.8</v>
      </c>
      <c r="E23" s="17">
        <f t="shared" si="0"/>
        <v>0</v>
      </c>
      <c r="F23" s="18">
        <v>0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-187.8</v>
      </c>
      <c r="E24" s="17">
        <f t="shared" si="0"/>
        <v>-187.8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2592.8000000000002</v>
      </c>
      <c r="C25" s="20">
        <f>C19+C20+C21++C22+C23+C24</f>
        <v>1396.3</v>
      </c>
      <c r="D25" s="20">
        <f>D19+D20+D21+D22+D23+D24</f>
        <v>1212.3999999999999</v>
      </c>
      <c r="E25" s="17">
        <f t="shared" ref="E25" si="2">D25-C25</f>
        <v>-183.90000000000009</v>
      </c>
      <c r="F25" s="18">
        <f t="shared" si="1"/>
        <v>0.86829477905894137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2017-07-25T05:07:02Z</dcterms:modified>
</cp:coreProperties>
</file>