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5" i="1"/>
  <c r="E13" i="1"/>
  <c r="E12" i="1"/>
  <c r="E11" i="1"/>
  <c r="E10" i="1"/>
  <c r="E8" i="1"/>
  <c r="D14" i="1"/>
  <c r="C14" i="1"/>
  <c r="F23" i="1"/>
  <c r="F22" i="1"/>
  <c r="F21" i="1"/>
  <c r="F20" i="1"/>
  <c r="F15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<sst xmlns="http://schemas.openxmlformats.org/spreadsheetml/2006/main" count="28" uniqueCount="28">
  <si>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</si>
  <si>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</si>
  <si>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</si>
  <si>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</si>
  <si>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</si>
  <si>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</si>
  <si>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</si>
  <si>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</si>
  <si>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</si>
  <si>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</si>
  <si>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</si>
  <si>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</si>
  <si>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</si>
  <si>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</si>
  <si>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</si>
  <si>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</si>
  <si>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</si>
  <si>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</si>
  <si>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</si>
  <si>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</si>
  <si>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</si>
  <si>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</si>
  <si>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имущества)</t>
  </si>
  <si>
    <t>План  на 2016 г.</t>
  </si>
  <si>
    <t xml:space="preserve">                                        за 1 полугодие 2016 года</t>
  </si>
  <si>
    <t>План  на   1 полуг.    2016 г.</t>
  </si>
  <si>
    <t>Испол. за    1 полуг. 2016г.</t>
  </si>
  <si>
    <t>Доходы от использ. имущества, наход. в муниц. собст. (аренда земли)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</si>
</sst>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5" sqref="D25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20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24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1255</v>
      </c>
      <c r="C7" s="10">
        <f>C8+C9+C10+C11+C12+C13</f>
        <v>352</v>
      </c>
      <c r="D7" s="11">
        <f>D8+D9+D10+D11+D12+D13</f>
        <v>286.5</v>
      </c>
      <c r="E7" s="11">
        <f t="shared" ref="E7:E24" si="0">D7-C7</f>
        <v>-65.5</v>
      </c>
      <c r="F7" s="12">
        <f>D7/C7</f>
        <v>0.81392045454545459</v>
      </c>
    </row>
    <row r="8" spans="1:11" x14ac:dyDescent="0.25">
      <c r="A8" s="13" t="s">
        <v>5</v>
      </c>
      <c r="B8" s="22">
        <v>375</v>
      </c>
      <c r="C8" s="13">
        <v>172</v>
      </c>
      <c r="D8" s="13">
        <v>192.6</v>
      </c>
      <c r="E8" s="10">
        <f t="shared" si="0"/>
        <v>20.599999999999994</v>
      </c>
      <c r="F8" s="12">
        <f t="shared" ref="F8:F25" si="1">D8/C8</f>
        <v>1.1197674418604651</v>
      </c>
    </row>
    <row r="9" spans="1:11" ht="25.5" hidden="1" x14ac:dyDescent="0.25">
      <c r="A9" s="14" t="s">
        <v>21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33</v>
      </c>
      <c r="C10" s="13">
        <v>16</v>
      </c>
      <c r="D10" s="13">
        <v>0</v>
      </c>
      <c r="E10" s="10">
        <f t="shared" si="0"/>
        <v>-16</v>
      </c>
      <c r="F10" s="12">
        <f t="shared" si="1"/>
        <v>0</v>
      </c>
    </row>
    <row r="11" spans="1:11" x14ac:dyDescent="0.25">
      <c r="A11" s="14" t="s">
        <v>18</v>
      </c>
      <c r="B11" s="23">
        <v>465</v>
      </c>
      <c r="C11" s="13">
        <v>59</v>
      </c>
      <c r="D11" s="13">
        <v>6.3</v>
      </c>
      <c r="E11" s="10">
        <f t="shared" si="0"/>
        <v>-52.7</v>
      </c>
      <c r="F11" s="12">
        <f>D11/C11</f>
        <v>0.10677966101694915</v>
      </c>
    </row>
    <row r="12" spans="1:11" x14ac:dyDescent="0.25">
      <c r="A12" s="14" t="s">
        <v>19</v>
      </c>
      <c r="B12" s="23">
        <v>382</v>
      </c>
      <c r="C12" s="13">
        <v>105</v>
      </c>
      <c r="D12" s="13">
        <v>87.6</v>
      </c>
      <c r="E12" s="10">
        <f t="shared" si="0"/>
        <v>-17.400000000000006</v>
      </c>
      <c r="F12" s="12">
        <f>D12/C12</f>
        <v>0.83428571428571419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39</v>
      </c>
      <c r="C14" s="10">
        <f>C15+C16+C17+C18</f>
        <v>20</v>
      </c>
      <c r="D14" s="10">
        <f>D15+D16+D17+D18</f>
        <v>143</v>
      </c>
      <c r="E14" s="10">
        <f t="shared" si="0"/>
        <v>123</v>
      </c>
      <c r="F14" s="12">
        <f t="shared" si="1"/>
        <v>7.15</v>
      </c>
    </row>
    <row r="15" spans="1:11" ht="38.25" x14ac:dyDescent="0.25">
      <c r="A15" s="14" t="s">
        <v>22</v>
      </c>
      <c r="B15" s="23">
        <v>39</v>
      </c>
      <c r="C15" s="13">
        <v>20</v>
      </c>
      <c r="D15" s="13">
        <v>0</v>
      </c>
      <c r="E15" s="10">
        <f t="shared" si="0"/>
        <v>-20</v>
      </c>
      <c r="F15" s="12">
        <f t="shared" si="1"/>
        <v>0</v>
      </c>
    </row>
    <row r="16" spans="1:11" ht="38.25" x14ac:dyDescent="0.25">
      <c r="A16" s="14" t="s">
        <v>27</v>
      </c>
      <c r="B16" s="23">
        <v>0</v>
      </c>
      <c r="C16" s="13">
        <v>0</v>
      </c>
      <c r="D16" s="13">
        <v>140.4</v>
      </c>
      <c r="E16" s="10">
        <f t="shared" si="0"/>
        <v>140.4</v>
      </c>
      <c r="F16" s="12">
        <v>0</v>
      </c>
    </row>
    <row r="17" spans="1:6" hidden="1" x14ac:dyDescent="0.25">
      <c r="A17" s="14" t="s">
        <v>9</v>
      </c>
      <c r="B17" s="23"/>
      <c r="C17" s="13"/>
      <c r="D17" s="13"/>
      <c r="E17" s="10"/>
      <c r="F17" s="12"/>
    </row>
    <row r="18" spans="1:6" ht="25.5" x14ac:dyDescent="0.25">
      <c r="A18" s="14" t="s">
        <v>10</v>
      </c>
      <c r="B18" s="23">
        <v>0</v>
      </c>
      <c r="C18" s="13">
        <v>0</v>
      </c>
      <c r="D18" s="13">
        <v>2.6</v>
      </c>
      <c r="E18" s="10">
        <f t="shared" si="0"/>
        <v>2.6</v>
      </c>
      <c r="F18" s="12">
        <v>0</v>
      </c>
    </row>
    <row r="19" spans="1:6" x14ac:dyDescent="0.25">
      <c r="A19" s="15" t="s">
        <v>11</v>
      </c>
      <c r="B19" s="24">
        <f>B7+B14</f>
        <v>1294</v>
      </c>
      <c r="C19" s="10">
        <f>C7+C14</f>
        <v>372</v>
      </c>
      <c r="D19" s="10">
        <f>D7+D14</f>
        <v>429.5</v>
      </c>
      <c r="E19" s="10">
        <f t="shared" si="0"/>
        <v>57.5</v>
      </c>
      <c r="F19" s="12">
        <f t="shared" si="1"/>
        <v>1.1545698924731183</v>
      </c>
    </row>
    <row r="20" spans="1:6" x14ac:dyDescent="0.25">
      <c r="A20" s="16" t="s">
        <v>12</v>
      </c>
      <c r="B20" s="25">
        <v>2223.1</v>
      </c>
      <c r="C20" s="16">
        <v>1234.0999999999999</v>
      </c>
      <c r="D20" s="16">
        <v>1234.0999999999999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13</v>
      </c>
      <c r="B21" s="25">
        <v>171.9</v>
      </c>
      <c r="C21" s="16">
        <v>83.9</v>
      </c>
      <c r="D21" s="16">
        <v>83.9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25">
        <v>48</v>
      </c>
      <c r="C22" s="16">
        <v>48</v>
      </c>
      <c r="D22" s="16">
        <v>48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15</v>
      </c>
      <c r="B23" s="25">
        <v>1124.7</v>
      </c>
      <c r="C23" s="16">
        <v>676</v>
      </c>
      <c r="D23" s="16">
        <v>676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16</v>
      </c>
      <c r="B24" s="26">
        <v>0</v>
      </c>
      <c r="C24" s="16">
        <v>0</v>
      </c>
      <c r="D24" s="16">
        <v>-103.2</v>
      </c>
      <c r="E24" s="17">
        <f t="shared" si="0"/>
        <v>-103.2</v>
      </c>
      <c r="F24" s="18">
        <v>0</v>
      </c>
    </row>
    <row r="25" spans="1:6" s="21" customFormat="1" ht="12.75" x14ac:dyDescent="0.2">
      <c r="A25" s="20" t="s">
        <v>17</v>
      </c>
      <c r="B25" s="27">
        <f>B19+B20+B21+B22+B23+B24</f>
        <v>4861.7</v>
      </c>
      <c r="C25" s="20">
        <f>C19+C20+C21++C22+C23+C24</f>
        <v>2414</v>
      </c>
      <c r="D25" s="20">
        <f>D19+D20+D21+D22+D23+D24</f>
        <v>2368.3000000000002</v>
      </c>
      <c r="E25" s="17">
        <f t="shared" ref="E25" si="2">D25-C25</f>
        <v>-45.699999999999818</v>
      </c>
      <c r="F25" s="18">
        <f t="shared" si="1"/>
        <v>0.98106876553438283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2016-07-13T12:31:42Z</dcterms:modified>
</cp:coreProperties>
</file>